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J:\==SPOLECNE==\PZI\PZI\2024\"/>
    </mc:Choice>
  </mc:AlternateContent>
  <xr:revisionPtr revIDLastSave="0" documentId="8_{80C40434-0E11-4967-A87B-2610098D817F}" xr6:coauthVersionLast="47" xr6:coauthVersionMax="47" xr10:uidLastSave="{00000000-0000-0000-0000-000000000000}"/>
  <bookViews>
    <workbookView xWindow="-108" yWindow="-108" windowWidth="23256" windowHeight="12456" tabRatio="793" xr2:uid="{00000000-000D-0000-FFFF-FFFF00000000}"/>
  </bookViews>
  <sheets>
    <sheet name="Přehled" sheetId="1" r:id="rId1"/>
    <sheet name="IF RM1" sheetId="21" r:id="rId2"/>
    <sheet name="IF RM2" sheetId="20" r:id="rId3"/>
    <sheet name="IF G1" sheetId="24" r:id="rId4"/>
    <sheet name="IF G2" sheetId="23" r:id="rId5"/>
    <sheet name="EU I CC1.01" sheetId="2" r:id="rId6"/>
    <sheet name="EU I CC2" sheetId="8" r:id="rId7"/>
    <sheet name="EU I CCA" sheetId="32" r:id="rId8"/>
    <sheet name="IF KP1" sheetId="30" r:id="rId9"/>
    <sheet name="IF KP2" sheetId="29" r:id="rId10"/>
    <sheet name="IF O1" sheetId="33" r:id="rId11"/>
    <sheet name="IF O2" sheetId="27" r:id="rId12"/>
    <sheet name="IF IP1" sheetId="3" r:id="rId13"/>
    <sheet name="IF IP2" sheetId="4" r:id="rId14"/>
    <sheet name="IF IP3" sheetId="5" r:id="rId15"/>
    <sheet name="IF IP4" sheetId="6" r:id="rId16"/>
    <sheet name="IF ESG" sheetId="31" r:id="rId17"/>
  </sheets>
  <externalReferences>
    <externalReference r:id="rId18"/>
  </externalReferences>
  <definedNames>
    <definedName name="Contract_type">'[1]Drop-down'!$E$2:$E$3</definedName>
    <definedName name="Themes">'[1]Drop-down'!$C$2:$C$8</definedName>
    <definedName name="Type_Link">'[1]Drop-down'!$F$2:$F$7</definedName>
    <definedName name="YesNo">'[1]Drop-down'!$D$2:$D$3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31" l="1"/>
  <c r="B2" i="32"/>
  <c r="B2" i="33"/>
  <c r="D18" i="2"/>
  <c r="D36" i="8"/>
  <c r="D30" i="8"/>
  <c r="D7" i="31"/>
  <c r="E7" i="33"/>
  <c r="F7" i="32"/>
  <c r="D16" i="2" l="1"/>
  <c r="D31" i="2"/>
  <c r="D24" i="8" l="1"/>
  <c r="D32" i="2" l="1"/>
  <c r="D24" i="2" s="1"/>
  <c r="D22" i="2" l="1"/>
  <c r="D15" i="2" s="1"/>
  <c r="D14" i="2" s="1"/>
  <c r="D13" i="2" s="1"/>
  <c r="F33" i="8" l="1"/>
  <c r="F34" i="8"/>
  <c r="C7" i="6" l="1"/>
  <c r="E8" i="5"/>
  <c r="D8" i="4"/>
  <c r="F9" i="3"/>
  <c r="H8" i="27"/>
  <c r="D7" i="30"/>
  <c r="D7" i="29"/>
  <c r="F9" i="8"/>
  <c r="E7" i="2"/>
  <c r="D7" i="23"/>
  <c r="D8" i="24"/>
  <c r="D7" i="20"/>
  <c r="B2" i="24" l="1"/>
  <c r="B2" i="23"/>
  <c r="B2" i="2"/>
  <c r="B2" i="8"/>
  <c r="B2" i="29"/>
  <c r="B2" i="30"/>
  <c r="B2" i="27"/>
  <c r="B2" i="3"/>
  <c r="B2" i="4"/>
  <c r="B2" i="5"/>
  <c r="B2" i="6"/>
  <c r="B2" i="20"/>
  <c r="B2" i="21"/>
</calcChain>
</file>

<file path=xl/sharedStrings.xml><?xml version="1.0" encoding="utf-8"?>
<sst xmlns="http://schemas.openxmlformats.org/spreadsheetml/2006/main" count="728" uniqueCount="464">
  <si>
    <t>a</t>
  </si>
  <si>
    <t>b</t>
  </si>
  <si>
    <t>c</t>
  </si>
  <si>
    <t>d</t>
  </si>
  <si>
    <t>e</t>
  </si>
  <si>
    <t>xxx</t>
  </si>
  <si>
    <t>IF IP1</t>
  </si>
  <si>
    <t>IF IP2</t>
  </si>
  <si>
    <t>IF IP3</t>
  </si>
  <si>
    <t>IF IP4</t>
  </si>
  <si>
    <t>Row</t>
  </si>
  <si>
    <t>Item</t>
  </si>
  <si>
    <t>Value</t>
  </si>
  <si>
    <t>Number</t>
  </si>
  <si>
    <t>Percentage</t>
  </si>
  <si>
    <t>Please insert additional rows as needed.</t>
  </si>
  <si>
    <t>Kapitálové požadavky</t>
  </si>
  <si>
    <t>Požadavek dle fixních režijních nákladů</t>
  </si>
  <si>
    <t>Volný text</t>
  </si>
  <si>
    <t>IF O1</t>
  </si>
  <si>
    <t>IF O2</t>
  </si>
  <si>
    <t>Volný text nebo hodnoty</t>
  </si>
  <si>
    <t xml:space="preserve">Název </t>
  </si>
  <si>
    <t>Cíle a zásady řízení rizik</t>
  </si>
  <si>
    <t>Správa a řízení</t>
  </si>
  <si>
    <t>Trvalý minimální kapitálový požadavek</t>
  </si>
  <si>
    <t>Částka</t>
  </si>
  <si>
    <t>Položka</t>
  </si>
  <si>
    <t>Vazba na legislativu</t>
  </si>
  <si>
    <t>IF KP1</t>
  </si>
  <si>
    <t>IF KP2</t>
  </si>
  <si>
    <t>IF RM1</t>
  </si>
  <si>
    <t>IF RM2</t>
  </si>
  <si>
    <t>Zkratka šablony/ tabulky</t>
  </si>
  <si>
    <t>ano/ne</t>
  </si>
  <si>
    <t>IF G1</t>
  </si>
  <si>
    <t>IF G2</t>
  </si>
  <si>
    <t>Politika různorodosti a zřízení výboru pro rizika</t>
  </si>
  <si>
    <t>IF G2:  Politika různorodosti a zřízení výboru pro rizika</t>
  </si>
  <si>
    <t>Politika různorodosti s ohledem na výběr členů vedoucího orgánu:</t>
  </si>
  <si>
    <t>Výbor pro rizika</t>
  </si>
  <si>
    <t>Nejdůležitější charakteristiky systému odměňování</t>
  </si>
  <si>
    <t>Zásady pro výplatu odměn prostřednictvím nástrojů</t>
  </si>
  <si>
    <t>Prahy významnosti pro aplikaci požadavku na zveřejnění:</t>
  </si>
  <si>
    <t>2) zveřejní se pouze společnosti, jejichž akcie jsou přijaty k obchodování na regulovaném trhu a investiční podnik drží hlasovací práva přesahující 5% všech hlasovacích práv vydaných společností.</t>
  </si>
  <si>
    <t>Ze zveřejnění jsou vyloučeny akcie ve správě investičního podniku, u kterých si akcionáři ponechali hlasovací práva (na základě smluvního ujednání zakazujícího investičnímu podniku hlasovat jejich jménem).</t>
  </si>
  <si>
    <t>Komentář k uveřejňování investiční politiky:</t>
  </si>
  <si>
    <t>Informace platné k datu:</t>
  </si>
  <si>
    <t>Počet členů výboru pro rizika</t>
  </si>
  <si>
    <t>Počet zasedání výboru pro rizika za rok</t>
  </si>
  <si>
    <t>dynamická tabulka - počet řádků se přizpůsobí podle počtu členů vedoucího orgánu OCP</t>
  </si>
  <si>
    <t>Ostatní vybraní pracovníci</t>
  </si>
  <si>
    <t>Pevné složky odměn celkem (v CZK) v roce N</t>
  </si>
  <si>
    <t>z toho: hotovost</t>
  </si>
  <si>
    <t>z toho: akcie nebo obdobné vlastnické podíly</t>
  </si>
  <si>
    <t>z toho: další nástroje vedlejšího kapitálu tier 1 nebo nástrojů kapitálu tier 2 nebo jiných nástrojů, které lze plně přeměnit na nástroje zahrnované do kmenového kapitálu tier 1 nebo odepsat, a které odpovídajícím způsobem odráží úvěrovou kvalitu OCP při jeho trvání</t>
  </si>
  <si>
    <t>z toho: nepeněžní nástroje, které odrážejí strukturu nástrojů spravovaných portfolií</t>
  </si>
  <si>
    <t>z toho: schválené alternativní nástroje</t>
  </si>
  <si>
    <t>z toho: jiné formy</t>
  </si>
  <si>
    <t>Pohyblivé složky odměn celkem (v CZK) v roce N</t>
  </si>
  <si>
    <t>z toho: s oddálenou splatností</t>
  </si>
  <si>
    <t>z toho: budou vyplaceny v roce N</t>
  </si>
  <si>
    <t>z toho: budou vyplaceny v následujících letech</t>
  </si>
  <si>
    <t>Celková výše snížení pohyblivé složky odměn s oddálenou splatností na základě následné úpravy, přičemž k snížení došlo v roce N s ohledem na pohyblivou složku s oddálenou spatností přiznanou před rokem N, která měla být vyplacena v roce N</t>
  </si>
  <si>
    <t>Celková zaručená pohyblivá složka odměny v roce N</t>
  </si>
  <si>
    <t>Celková výše odstupného přiznaného v letech před rokem N a vyplaceného v roce N</t>
  </si>
  <si>
    <t>Celková výše odstupného přiznaného v roce N</t>
  </si>
  <si>
    <t>z toho: odstupné s oddálenou splatností přiznané v roce N</t>
  </si>
  <si>
    <t>Zaručená pohyblivá složka odměny v roce N - celkový počet příjemců</t>
  </si>
  <si>
    <t>Odstupné přiznané v roce N - celkový počet příjemců</t>
  </si>
  <si>
    <t>Nejvyšší výše odstupného přiznaného v roce N jednotlivci</t>
  </si>
  <si>
    <t>Další informace o celkové výši pohyblivých složek odměny (veškeré níže uvedené částky musejí být uvedené výše v rámci celkové pohyblivé složky odměňování)</t>
  </si>
  <si>
    <t>Rok plnění, za který jsou odměny přiznány (rok N)</t>
  </si>
  <si>
    <t xml:space="preserve">body i) a ii) </t>
  </si>
  <si>
    <t>bod iii)</t>
  </si>
  <si>
    <t>bod iv)</t>
  </si>
  <si>
    <t xml:space="preserve">bod v) </t>
  </si>
  <si>
    <t>bod vi)</t>
  </si>
  <si>
    <t>Celková výše dosud nevyplacených pohyblivých složek odměn s oddálenou splatností přiznaných v předchozích období plnění a ne v roce N.</t>
  </si>
  <si>
    <t>bod vii)</t>
  </si>
  <si>
    <t>písm. a)</t>
  </si>
  <si>
    <t>Kritéria pro převedení odměny (vesting)</t>
  </si>
  <si>
    <t>Zásady pro oddálení splatnosti odměny (deferral)</t>
  </si>
  <si>
    <t>Kritéria pro přiznání pohyblivé složky odměny</t>
  </si>
  <si>
    <t>Způsob zajištění toho, že zásady odměňování jsou genderově neutrální</t>
  </si>
  <si>
    <t>písm. b)</t>
  </si>
  <si>
    <t>návětí</t>
  </si>
  <si>
    <t>Složení regulatorního kapitálu</t>
  </si>
  <si>
    <t>EU I CC2</t>
  </si>
  <si>
    <t>Kapitál: Sesouhlasení regulatorního kapitálu s rozvahou v auditované účetní závěrce</t>
  </si>
  <si>
    <t>EU I CCA</t>
  </si>
  <si>
    <t>a)</t>
  </si>
  <si>
    <t>b)</t>
  </si>
  <si>
    <t>Výše</t>
  </si>
  <si>
    <t>Zdroj založený na referenčních číslech/písmenech rozvahy v auditované účetní závěrce</t>
  </si>
  <si>
    <t xml:space="preserve">Kmenový kapitál tier 1: nástroje a rezervy                                      </t>
  </si>
  <si>
    <t>KAPITÁL</t>
  </si>
  <si>
    <t>KAPITÁL TIER 1</t>
  </si>
  <si>
    <t>KMENOVÝ KAPITÁL TIER 1</t>
  </si>
  <si>
    <t>Zcela splacené kapitálové nástroje</t>
  </si>
  <si>
    <t>Emisní ážio</t>
  </si>
  <si>
    <t>Nerozdělený zisk</t>
  </si>
  <si>
    <t>Kumulovaný ostatní úplný výsledek hospodaření</t>
  </si>
  <si>
    <t>Ostatní fondy</t>
  </si>
  <si>
    <t>Menšinový podíl uznaný v kapitálu CET1</t>
  </si>
  <si>
    <t>Úpravy kmenového kapitálu tier 1 v důsledku obezřetnostních filtrů</t>
  </si>
  <si>
    <t>(–) ODPOČTY OD KMENOVÉHO KAPITÁLU TIER 1 CELKEM</t>
  </si>
  <si>
    <t>(–) Vlastní nástroje zahrnované do kmenového kapitálu tier 1</t>
  </si>
  <si>
    <t>(–) Přímé kapitálové investice do nástrojů zahrnovaných do kmenového kapitálu tier 1</t>
  </si>
  <si>
    <t>(–) Nepřímé kapitálové investice do nástrojů zahrnovaných do kmenového kapitálu tier 1</t>
  </si>
  <si>
    <t>(–) Syntetické kapitálové investice do nástrojů zahrnovaných do kmenového kapitálu tier 1</t>
  </si>
  <si>
    <t>(–) Ztráty běžného účetního roku</t>
  </si>
  <si>
    <t>(–) Goodwill</t>
  </si>
  <si>
    <t>(–) Jiná nehmotná aktiva</t>
  </si>
  <si>
    <t>(–) Odložené daňové pohledávky, které jsou závislé na budoucím zisku a nevyplývají z přechodných rozdílů, po zohlednění souvisejících daňových závazků</t>
  </si>
  <si>
    <t>(–) Kvalifikovaná účast mimo finanční sektor přesahující 15 % kapitálu</t>
  </si>
  <si>
    <t>(–) Celkové kvalifikované účasti v podnicích, které nejsou subjekty finančního sektoru, přesahující 60 % kapitálu</t>
  </si>
  <si>
    <t>(–) Nástroje zahrnované do kmenového kapitálu tier 1 subjektů finančního sektoru, v nichž instituce nemá významnou investici</t>
  </si>
  <si>
    <t>(–) Nástroje zahrnované do kmenového kapitálu tier 1 subjektů finančního sektoru, v nichž má instituce významnou investici</t>
  </si>
  <si>
    <t>(–) Aktiva penzijního fondu definovaných požitků</t>
  </si>
  <si>
    <t>(–) Ostatní odpočty</t>
  </si>
  <si>
    <t>KMENOVÝ KAPITÁL TIER 1: Ostatní kapitálové položky, odpočty od kapitálu a úpravy kapitálu</t>
  </si>
  <si>
    <t>VEDLEJŠÍ KAPITÁL TIER 1</t>
  </si>
  <si>
    <t>Plně uhrazené přímo vydané kapitálové nástroje</t>
  </si>
  <si>
    <t>(–) ODPOČTY OD VEDLEJŠÍHO KAPITÁLU TIER 1 CELKEM</t>
  </si>
  <si>
    <t>(–) Vlastní nástroje zahrnované do vedlejšího kapitálu tier 1</t>
  </si>
  <si>
    <t>(–) Přímé kapitálové investice do nástrojů zahrnovaných do vedlejšího kapitálu tier 1</t>
  </si>
  <si>
    <t>(–) Nepřímé kapitálové investice do nástrojů zahrnovaných do vedlejšího kapitálu tier 1</t>
  </si>
  <si>
    <t>(–) Syntetické kapitálové investice do nástrojů zahrnovaných do vedlejšího kapitálu tier 1</t>
  </si>
  <si>
    <t>(–) Nástroje zahrnované do vedlejšího kapitálu tier 1 subjektů finančního sektoru, v nichž instituce nemá významnou investici</t>
  </si>
  <si>
    <t>(–) Nástroje zahrnované do vedlejšího kapitálu tier 1 subjektů finančního sektoru, v nichž má instituce významnou investici</t>
  </si>
  <si>
    <t>Vedlejší kapitál tier 1: Ostatní kapitálové položky, odpočty od kapitálu a úpravy kapitálu</t>
  </si>
  <si>
    <t>KAPITÁL TIER 2</t>
  </si>
  <si>
    <t>(–) ODPOČTY OD KAPITÁLU TIER 2 CELKEM</t>
  </si>
  <si>
    <t>(–) Vlastní nástroje zahrnované do kapitálu tier 2</t>
  </si>
  <si>
    <t>(–) Přímé kapitálové investice do nástrojů zahrnovaných do kapitálu tier 2</t>
  </si>
  <si>
    <t>(–) Nepřímé kapitálové investice do nástrojů zahrnovaných do kapitálu tier 2</t>
  </si>
  <si>
    <t>(–) Syntetické kapitálové investice do nástrojů zahrnovaných do kapitálu tier 2</t>
  </si>
  <si>
    <t>(–) Nástroje zahrnované do kapitálu tier 2 subjektů finančního sektoru, v nichž instituce nemá významnou investici</t>
  </si>
  <si>
    <t>(–) Nástroje zahrnované do kapitálu tier 2 subjektů finančního sektoru, v nichž má instituce významnou investici</t>
  </si>
  <si>
    <t>Kapitál tier 2: Ostatní kapitálové položky, odpočty od kapitálu a úpravy kapitálu</t>
  </si>
  <si>
    <t>Rozvaha dle zveřejněné/ auditované účetní závěrky</t>
  </si>
  <si>
    <t>Podle regulatorní konsolidace</t>
  </si>
  <si>
    <t>Ke konci období</t>
  </si>
  <si>
    <t>Aktiva – rozdělení podle kategorií aktiv v rozvaze ve zveřejněné/auditované účetní závěrce</t>
  </si>
  <si>
    <t>Aktiva celkem</t>
  </si>
  <si>
    <t>Závazky – rozdělení podle kategorií závazků v rozvaze ve zveřejněné/auditované účetní závěrce</t>
  </si>
  <si>
    <t>Závazky celkem</t>
  </si>
  <si>
    <t>Vlastní kapitál</t>
  </si>
  <si>
    <t>Vlastní kapitál celkem</t>
  </si>
  <si>
    <t>Emitent</t>
  </si>
  <si>
    <t>Specifický identifikační kód (např. CUSIP, ISIN nebo Bloomberg v případě soukromé investice)</t>
  </si>
  <si>
    <t>Veřejná nebo soukromá investice</t>
  </si>
  <si>
    <t>Právní předpisy, jimiž se nástroj řídí</t>
  </si>
  <si>
    <t>Nominální hodnota nástroje</t>
  </si>
  <si>
    <t>Emisní cena</t>
  </si>
  <si>
    <t>Cena při splacení</t>
  </si>
  <si>
    <t>Účetní klasifikace</t>
  </si>
  <si>
    <t>Původní datum emise</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</si>
  <si>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</si>
  <si>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</si>
  <si>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</si>
  <si>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</si>
  <si>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to relevantní</t>
  </si>
  <si>
    <t>Kupony/dividendy</t>
  </si>
  <si>
    <t>Pevná nebo pohyblivá dividenda/kupon</t>
  </si>
  <si>
    <t>Kuponová sazba a případný související index</t>
  </si>
  <si>
    <t>Existence systému pozastavení výplaty dividend</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</si>
  <si>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</si>
  <si>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</si>
  <si>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</si>
  <si>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</si>
  <si>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</si>
  <si>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</si>
  <si>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</si>
  <si>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</si>
  <si>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</si>
  <si>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</si>
  <si>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</si>
  <si>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</si>
  <si>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</si>
  <si>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</si>
  <si>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</si>
  <si>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</si>
  <si>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Rysy nesplňující požadavky</t>
  </si>
  <si>
    <t>V tomto případě uveďte rysy nesplňující požadavky.</t>
  </si>
  <si>
    <t>Odkaz na úplné znění podmínek nástroje (odkaz)</t>
  </si>
  <si>
    <t>Zpřístupňování informací o kapitálu</t>
  </si>
  <si>
    <t>Poznámka</t>
  </si>
  <si>
    <t>1) rozvahová + podrozvahová aktiva příslušného investičního podniku (OCP) jsou vyšší než 100 milionů EUR (průměr za čtyřleté období bezprostředně předcházející danému finančnímu roku)</t>
  </si>
  <si>
    <t>Přehled</t>
  </si>
  <si>
    <t>(*)   Prováděcí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t>
  </si>
  <si>
    <t>EU I CC2: Kapitál: Sesouhlasení regulatorního kapitálu s rozvahou v auditované účetní závěrce</t>
  </si>
  <si>
    <t>Celkový počet vybraných pracovníků vyjádřený v ekvivalentech plného pracovního úvazku</t>
  </si>
  <si>
    <r>
      <rPr>
        <vertAlign val="superscript"/>
        <sz val="10"/>
        <color theme="1"/>
        <rFont val="Calibri"/>
        <family val="2"/>
        <charset val="238"/>
        <scheme val="minor"/>
      </rPr>
      <t>4</t>
    </r>
    <r>
      <rPr>
        <sz val="10"/>
        <color theme="1"/>
        <rFont val="Calibri"/>
        <family val="2"/>
        <charset val="238"/>
        <scheme val="minor"/>
      </rPr>
      <t xml:space="preserve"> Pracovníci definováni v čl. 3 bod 27 směrnice (EU) 2019/2034.</t>
    </r>
  </si>
  <si>
    <r>
      <rPr>
        <vertAlign val="superscript"/>
        <sz val="10"/>
        <color theme="1"/>
        <rFont val="Calibri"/>
        <family val="2"/>
        <charset val="238"/>
        <scheme val="minor"/>
      </rPr>
      <t>5</t>
    </r>
    <r>
      <rPr>
        <sz val="10"/>
        <color theme="1"/>
        <rFont val="Calibri"/>
        <family val="2"/>
        <charset val="238"/>
        <scheme val="minor"/>
      </rPr>
      <t xml:space="preserve"> Počet fyzických osob; údaje ke konci roku.</t>
    </r>
  </si>
  <si>
    <t>dynamická tabulka - počet řádků se přizpůsobí podle počtu uveřejňovaných společností</t>
  </si>
  <si>
    <t>volný text</t>
  </si>
  <si>
    <t>součet K-faktorů ve vztahu k riziku pro zákazníka</t>
  </si>
  <si>
    <t>součet K-faktorů ve vztahu k riziku pro trh</t>
  </si>
  <si>
    <t>součet K-faktorů ve vztahu k riziku pro podnik</t>
  </si>
  <si>
    <t>Požadavek dle K-faktorů (v rozpadu ve vztahu k rizikům)</t>
  </si>
  <si>
    <t>Kapitálové požadavky - hodnocení přiměřenosti vnitřně stanoveného kapitálu</t>
  </si>
  <si>
    <t>Člen vedoucího orgánu - titul, jméno, příjmení, funkce</t>
  </si>
  <si>
    <t>Povinná osoba  vyplňuje: ANO/NE</t>
  </si>
  <si>
    <t>Cíle a zásady řízení rizik včetně strategie a procesů řízení rizik</t>
  </si>
  <si>
    <t xml:space="preserve">IF RM2:  Cíle a zásady řízení rizik </t>
  </si>
  <si>
    <r>
      <rPr>
        <sz val="11"/>
        <rFont val="Calibri"/>
        <family val="2"/>
        <charset val="238"/>
        <scheme val="minor"/>
      </rPr>
      <t>Cíle a zásady řízení</t>
    </r>
    <r>
      <rPr>
        <strike/>
        <sz val="11"/>
        <rFont val="Calibri"/>
        <family val="2"/>
        <charset val="238"/>
        <scheme val="minor"/>
      </rPr>
      <t xml:space="preserve"> </t>
    </r>
    <r>
      <rPr>
        <sz val="11"/>
        <rFont val="Calibri"/>
        <family val="2"/>
        <charset val="238"/>
        <scheme val="minor"/>
      </rPr>
      <t xml:space="preserve">rizik pro samostatnou kategorii rizik v </t>
    </r>
    <r>
      <rPr>
        <b/>
        <sz val="11"/>
        <rFont val="Calibri"/>
        <family val="2"/>
        <charset val="238"/>
        <scheme val="minor"/>
      </rPr>
      <t>části páté IFR "Likvidita"</t>
    </r>
    <r>
      <rPr>
        <sz val="11"/>
        <rFont val="Calibri"/>
        <family val="2"/>
        <charset val="238"/>
        <scheme val="minor"/>
      </rPr>
      <t>, včetně shrnutí strategií a procesů pro řízení těchto rizik</t>
    </r>
  </si>
  <si>
    <t>Celkový požadavek dle K-faktorů</t>
  </si>
  <si>
    <t>Uveřejní pouze OCP, jejichž hodnota rozvahových a podrozvahových aktiv je větší než 100 mil EUR (v průměru za předchozí 4 roky)</t>
  </si>
  <si>
    <t xml:space="preserve">Vazba na legislativu </t>
  </si>
  <si>
    <t>Výsledek interního postupu investičního podniku pro hodnocení kapitálové přiměřenosti včetně složení vedlejšího kapitálu na základě procesu dohledu podle čl. 39 odst. 2 písm. a) směrnice (EU) 2019/2034 (směrnice IFD)</t>
  </si>
  <si>
    <t>(*)  Návrh Regulačního technického standardu (RTS) ke zveřejňování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</si>
  <si>
    <t>1.  Výsledek interního postupu pro hodnocení kapitálové přiměřenosti</t>
  </si>
  <si>
    <t>2.  Složení dodatečně stanoveného kapitálu</t>
  </si>
  <si>
    <t>1. Shrnutí přístupu</t>
  </si>
  <si>
    <t>v jednotkách Kč</t>
  </si>
  <si>
    <t>Počet funkcí</t>
  </si>
  <si>
    <r>
      <t xml:space="preserve">Cíle a zásady řízení rizik pro samostatnou kategorii rizik v </t>
    </r>
    <r>
      <rPr>
        <b/>
        <sz val="11"/>
        <rFont val="Calibri"/>
        <family val="2"/>
        <charset val="238"/>
        <scheme val="minor"/>
      </rPr>
      <t>části třetí IFR "Kapitálové požadavky"</t>
    </r>
    <r>
      <rPr>
        <sz val="11"/>
        <rFont val="Calibri"/>
        <family val="2"/>
        <scheme val="minor"/>
      </rPr>
      <t>, včetně shrnutí strategií a procesů pro řízení těchto rizik(</t>
    </r>
    <r>
      <rPr>
        <sz val="11"/>
        <rFont val="Calibri"/>
        <family val="2"/>
      </rPr>
      <t>*)</t>
    </r>
  </si>
  <si>
    <t>(*) se zaměřením na riziko pro zákazníka, pro trh a pro podnik</t>
  </si>
  <si>
    <r>
      <t>Politika různorodosti s ohledem na výběr členů vedoucího orgánu, její cíle a jakékoli relevantní cíle stanovené v této politice a rozsah, v jakém bylo těchto cílů dosaženo(</t>
    </r>
    <r>
      <rPr>
        <sz val="11"/>
        <rFont val="Calibri"/>
        <family val="2"/>
      </rPr>
      <t>*)</t>
    </r>
  </si>
  <si>
    <r>
      <rPr>
        <vertAlign val="superscript"/>
        <sz val="10"/>
        <color theme="1"/>
        <rFont val="Calibri"/>
        <family val="2"/>
        <charset val="238"/>
        <scheme val="minor"/>
      </rPr>
      <t>2</t>
    </r>
    <r>
      <rPr>
        <sz val="10"/>
        <color theme="1"/>
        <rFont val="Calibri"/>
        <family val="2"/>
        <charset val="238"/>
        <scheme val="minor"/>
      </rPr>
      <t xml:space="preserve"> Tj. členové vedoucího orgánu v kontrolní funkci na nejvyšší úrovni konsolidace. Členy vedoucího orgánu v kontrolní funkci v ovládaných osobách je třeba zařadit mezi "ostatní vybrané pracovníky".</t>
    </r>
  </si>
  <si>
    <r>
      <t xml:space="preserve">Cíle a zásady řízení rizik pro samostatnou kategorii rizik v </t>
    </r>
    <r>
      <rPr>
        <b/>
        <sz val="11"/>
        <rFont val="Calibri"/>
        <family val="2"/>
        <charset val="238"/>
        <scheme val="minor"/>
      </rPr>
      <t>části čtvrté IFR "Riziko koncentrace"</t>
    </r>
    <r>
      <rPr>
        <sz val="11"/>
        <rFont val="Calibri"/>
        <family val="2"/>
        <charset val="238"/>
        <scheme val="minor"/>
      </rPr>
      <t>, včetně shrnutí strategií a procesů pro řízení těchto rizik</t>
    </r>
  </si>
  <si>
    <r>
      <t>Kvantitativní informace o vybraných pracovnících</t>
    </r>
    <r>
      <rPr>
        <b/>
        <vertAlign val="superscript"/>
        <sz val="11"/>
        <color rgb="FF000000"/>
        <rFont val="Calibri"/>
        <family val="2"/>
        <charset val="238"/>
        <scheme val="minor"/>
      </rPr>
      <t>1</t>
    </r>
  </si>
  <si>
    <r>
      <t>Vedoucí orgán v kontrolní funkci</t>
    </r>
    <r>
      <rPr>
        <b/>
        <vertAlign val="superscript"/>
        <sz val="11"/>
        <color theme="1"/>
        <rFont val="Calibri"/>
        <family val="2"/>
        <charset val="238"/>
        <scheme val="minor"/>
      </rPr>
      <t>2</t>
    </r>
  </si>
  <si>
    <r>
      <t>Vedoucí orgán v řídicí funkci</t>
    </r>
    <r>
      <rPr>
        <b/>
        <vertAlign val="superscript"/>
        <sz val="11"/>
        <color theme="1"/>
        <rFont val="Calibri"/>
        <family val="2"/>
        <charset val="238"/>
        <scheme val="minor"/>
      </rPr>
      <t>3</t>
    </r>
  </si>
  <si>
    <r>
      <t>Vrcholné řízení</t>
    </r>
    <r>
      <rPr>
        <b/>
        <vertAlign val="superscript"/>
        <sz val="11"/>
        <color theme="1"/>
        <rFont val="Calibri"/>
        <family val="2"/>
        <charset val="238"/>
        <scheme val="minor"/>
      </rPr>
      <t>4</t>
    </r>
  </si>
  <si>
    <r>
      <t>Pracovníci (počet)</t>
    </r>
    <r>
      <rPr>
        <b/>
        <vertAlign val="superscript"/>
        <sz val="11"/>
        <color rgb="FF000000"/>
        <rFont val="Calibri"/>
        <family val="2"/>
        <charset val="238"/>
        <scheme val="minor"/>
      </rPr>
      <t>5</t>
    </r>
  </si>
  <si>
    <r>
      <t xml:space="preserve">z toho: </t>
    </r>
    <r>
      <rPr>
        <sz val="11"/>
        <color theme="1"/>
        <rFont val="Calibri"/>
        <family val="2"/>
        <charset val="238"/>
        <scheme val="minor"/>
      </rPr>
      <t>nástroje spojené s akciemi nebo obdobné nepeněžní nástroje</t>
    </r>
  </si>
  <si>
    <r>
      <t>IF RM1:  Stručné prohlášení o riziku schválené</t>
    </r>
    <r>
      <rPr>
        <b/>
        <sz val="12"/>
        <color theme="1"/>
        <rFont val="Calibri"/>
        <family val="2"/>
        <scheme val="minor"/>
      </rPr>
      <t xml:space="preserve"> vedoucím orgánem</t>
    </r>
  </si>
  <si>
    <t>Flexibilní/dynamická šablona (*)</t>
  </si>
  <si>
    <t>IF KP2:   Kapitálové požadavky -  hodnocení přiměřenosti vnitřně stanoveného kapitálu</t>
  </si>
  <si>
    <r>
      <t xml:space="preserve">Shrnutí přístupu investičního podniku </t>
    </r>
    <r>
      <rPr>
        <b/>
        <sz val="11"/>
        <rFont val="Calibri"/>
        <family val="2"/>
        <charset val="238"/>
        <scheme val="minor"/>
      </rPr>
      <t>k hodnocení přiměřenosti jeho vnitřně stanoveného kapitálu vzhledem k současným a budoucím činnostem</t>
    </r>
  </si>
  <si>
    <t>Tato tabulka se uveřejňuje pouze na vyžádání ČNB.</t>
  </si>
  <si>
    <t>Komentář k podmínkám uveřejňování informací o investiční politice je uveden pod tabulkou.</t>
  </si>
  <si>
    <t>Komentář k podmínkám uveřejňování informací o investiční politice je pod tabulkou.</t>
  </si>
  <si>
    <r>
      <t xml:space="preserve">Byl zřízen výbor pro rizika  -  ano/ne, případně komentář proč </t>
    </r>
    <r>
      <rPr>
        <sz val="11"/>
        <rFont val="Calibri"/>
        <family val="2"/>
        <charset val="238"/>
        <scheme val="minor"/>
      </rPr>
      <t>ne</t>
    </r>
  </si>
  <si>
    <t>informace na individuálním základě</t>
  </si>
  <si>
    <t>Šablony pro uveřejňování informací obchodníky s cennými papíry (pracovní pomůcka pro OCP třídy 2)</t>
  </si>
  <si>
    <t>Informace uveřejní OCP třídy 2.</t>
  </si>
  <si>
    <t>Informace uveřejní OCP třídy 2, jejichž hodnota rozvahových a podrozvahových aktiv v průběhu 4-letého období bezprostředně předcházejícího danému účetnímu období je větší než 100 mil EUR.</t>
  </si>
  <si>
    <t>Uveřejňování informací  podle části šesté nařízení Evropského parlamentu a Rady (EU) č. 2019/2033 (IFR) a podle Prováděcího nařízení Komise (EU) 2021/2284 ze dne 10. prosince 2021, kterým se stanoví prováděcí technické normy pro uplatňování nařízení Evropského parlamentu a Rady (EU) 2019/2033, pokud jde o podávání zpráv pro účely dohledu a zpřístupňování informací investičními podniky (ITS k výkaznictví a uveřejňování investičními podniky)</t>
  </si>
  <si>
    <t>Tyto šabony vyplní obchodníci s cennými papíry, kteří nesplňují podmínky čl. 12 odst. 1 IFR pro to, aby mohli být považováni za malé a nepropojené investiční podniky (OCP třídy 2)</t>
  </si>
  <si>
    <t>Stručné prohlášení o riziku schválené vedoucím orgánem</t>
  </si>
  <si>
    <t>Pro účely uveřejnění informací na individuálním základě se vyplní jen sloupce a, c, sloupec b se ponechá prázdný.</t>
  </si>
  <si>
    <t>(*)  Nástroje Tier 1 uveřejněné za ČR v tabulce EBA jsou: kmenové akcie, podíl, družstevní podíl</t>
  </si>
  <si>
    <t>(**) Ostatní nástroje: podřízený dluh v Tier 2</t>
  </si>
  <si>
    <t>Funkce zastávané v orgánech jiných právnických osob členy vedoucího orgánu OCP</t>
  </si>
  <si>
    <t>IF G1:  Funkce zastávané v orgánech jiných právnických osob členy vedoucího orgánu OCP</t>
  </si>
  <si>
    <t>Funkce zastávané v orgánech jiných právnických osob jednotlivými členy vedoucího orgánu OCP:</t>
  </si>
  <si>
    <t>čl. 47 IFR</t>
  </si>
  <si>
    <t>čl. 48 písm. a) IFR</t>
  </si>
  <si>
    <t>čl. 48 písm. b) a c) IFR</t>
  </si>
  <si>
    <r>
      <t>čl. 49(1)c) IFR</t>
    </r>
    <r>
      <rPr>
        <b/>
        <sz val="11"/>
        <rFont val="Calibri"/>
        <family val="2"/>
        <charset val="238"/>
        <scheme val="minor"/>
      </rPr>
      <t xml:space="preserve"> </t>
    </r>
    <r>
      <rPr>
        <sz val="11"/>
        <rFont val="Calibri"/>
        <family val="2"/>
        <charset val="238"/>
        <scheme val="minor"/>
      </rPr>
      <t>a přílohy VI a VII ITS k výkaznictví a uveřejňování investičními podniky</t>
    </r>
    <r>
      <rPr>
        <vertAlign val="superscript"/>
        <sz val="11"/>
        <rFont val="Calibri"/>
        <family val="2"/>
        <charset val="238"/>
        <scheme val="minor"/>
      </rPr>
      <t>(*)</t>
    </r>
  </si>
  <si>
    <r>
      <t>čl. 49(1)(a) IFR a přílohy VI a VII ITS k výkaznictví a uveřejňování investičními podniky</t>
    </r>
    <r>
      <rPr>
        <vertAlign val="superscript"/>
        <sz val="11"/>
        <rFont val="Calibri"/>
        <family val="2"/>
        <charset val="238"/>
        <scheme val="minor"/>
      </rPr>
      <t>(*)</t>
    </r>
  </si>
  <si>
    <r>
      <t>čl. 49(1)(b) IFR a přílohy VI a VII ITS k výkaznictví a uveřejňování  investičními podniky</t>
    </r>
    <r>
      <rPr>
        <vertAlign val="superscript"/>
        <sz val="11"/>
        <rFont val="Calibri"/>
        <family val="2"/>
        <charset val="238"/>
        <scheme val="minor"/>
      </rPr>
      <t>(*)</t>
    </r>
  </si>
  <si>
    <t>čl. 50  písm. c) a d) IFR</t>
  </si>
  <si>
    <t>čl. 50 písm. a) a b) IFR</t>
  </si>
  <si>
    <t>čl. 51(a), (b) IFR</t>
  </si>
  <si>
    <t>čl. 51(c) IFR</t>
  </si>
  <si>
    <r>
      <rPr>
        <sz val="10"/>
        <rFont val="Calibri"/>
        <family val="2"/>
        <charset val="238"/>
      </rPr>
      <t xml:space="preserve">(**)  Návrh </t>
    </r>
    <r>
      <rPr>
        <sz val="10"/>
        <rFont val="Calibri"/>
        <family val="2"/>
        <charset val="238"/>
        <scheme val="minor"/>
      </rPr>
      <t>Regulačního technického standardu (RTS) k uveřejňování informací o investiční politice investičních podniků, k jehož vypracování je zmocněna EBA podle čl. 52 odst. 3 IFR, která svou závěrečnou zprávu a návrh RTS o uveřejňování investiční politiky zveřejnila 19.10.2021 na svých webových stránkách. 
Link:  https://www.eba.europa.eu/eba-publishes-final-draft-regulatory-technical-standards-disclosure-investment-policy-investment</t>
    </r>
  </si>
  <si>
    <r>
      <t>čl. 52(1)(a) IFR a RTS k uveřejňování investiční politiky</t>
    </r>
    <r>
      <rPr>
        <vertAlign val="superscript"/>
        <sz val="11"/>
        <rFont val="Calibri"/>
        <family val="2"/>
        <charset val="238"/>
        <scheme val="minor"/>
      </rPr>
      <t>(**)</t>
    </r>
  </si>
  <si>
    <r>
      <t>čl. 52(1)(b) IFR a RTS k uveřejňování investiční politiky</t>
    </r>
    <r>
      <rPr>
        <vertAlign val="superscript"/>
        <sz val="11"/>
        <rFont val="Calibri"/>
        <family val="2"/>
        <charset val="238"/>
        <scheme val="minor"/>
      </rPr>
      <t>(**)</t>
    </r>
  </si>
  <si>
    <r>
      <t>čl. 52(1)(c) IFR a RTS k uveřejňování investiční politiky</t>
    </r>
    <r>
      <rPr>
        <vertAlign val="superscript"/>
        <sz val="11"/>
        <rFont val="Calibri"/>
        <family val="2"/>
        <charset val="238"/>
        <scheme val="minor"/>
      </rPr>
      <t>(**)</t>
    </r>
  </si>
  <si>
    <r>
      <t>čl. 52(1)(d) IFR a RTS k uveřejňování investiční politiky</t>
    </r>
    <r>
      <rPr>
        <vertAlign val="superscript"/>
        <sz val="11"/>
        <rFont val="Calibri"/>
        <family val="2"/>
        <charset val="238"/>
        <scheme val="minor"/>
      </rPr>
      <t>(**)</t>
    </r>
  </si>
  <si>
    <t>EU I CC1.01 – Složení regulatorního kapitálu</t>
  </si>
  <si>
    <t>(*)  viz příloha VII (Pokyny k šablonám), bod 9 ITS k výkaznictví a uveřejňování investičními podniky:   Řádky šablony jsou flexibilní a investiční podniky je vyplní v souladu se svou účetní závěrkou.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a odložené daňové pohledávky. Investiční podniky podle potřeby rozšíří položky kapitálu v rozvaze, aby zajistily, že všechny složky obsažené v šabloně pro zveřejňování informací o složení kapitálu (šablona EU I CC1) budou uvedeny zvlášť. Investiční podniky rozšíří prvky rozvahy pouze na takovou úroveň členění, která je nezbytná k odvození složek požadovaných šablonou EU I CC1. Zpřístupnění informací musí být přiměřené složitosti rozvahy investičního podniku.</t>
  </si>
  <si>
    <t>IF KP1:  Kapitálové požadavky - kvantitativní informace</t>
  </si>
  <si>
    <t>Kapitálové požadavky - kvantitativní informace</t>
  </si>
  <si>
    <t>Čl. 50 písm. b) nařízení EP a Rady (EU) č. 20192/033 (IFR).</t>
  </si>
  <si>
    <t>čl. 51 písm. c) nařízení EP a Rady (EU) č. 2019/2033 (IFR)</t>
  </si>
  <si>
    <r>
      <rPr>
        <vertAlign val="superscript"/>
        <sz val="10"/>
        <color theme="1"/>
        <rFont val="Calibri"/>
        <family val="2"/>
        <charset val="238"/>
        <scheme val="minor"/>
      </rPr>
      <t>1</t>
    </r>
    <r>
      <rPr>
        <sz val="10"/>
        <color theme="1"/>
        <rFont val="Calibri"/>
        <family val="2"/>
        <charset val="238"/>
        <scheme val="minor"/>
      </rPr>
      <t xml:space="preserve"> Pracovníci, jejichž pracovní činnosti mají podstatný dopad na rizikový profil OCP nebo aktiv, která spravují, na základě určení dle čl. 30 odst. 1 a 4 směrnice (EU) 2019/2034 a nařízení Komise v přesené pravomoci (EU) 2021/2154.</t>
    </r>
  </si>
  <si>
    <t>EU I CCA: Kapitál: Hlavní rysy vlastních nástrojů vydaných investičním podnikem</t>
  </si>
  <si>
    <t>Kapitál: Hlavní rysy vlastních nástrojů vydaných investičním podnikem</t>
  </si>
  <si>
    <t>Objem uznaný v regulatorním kapitálu (v milionech, k poslednímu datu vykazování)</t>
  </si>
  <si>
    <t>EU I CC1.01</t>
  </si>
  <si>
    <t>(**)  Odkaz ve sloupci c) šablony EU I CC2 bude propojen s odkazem uvedeným ve sloupci b) šablony EU I CC1.01 - viz příloha VII (Pokyny k šablonám), bod 10 ITS k výkaznictví a uveřejňování investičními podniky.</t>
  </si>
  <si>
    <t>čl. 51 nařízení EP a Rady (EU) č. 2019/2033 (IFR).</t>
  </si>
  <si>
    <t>čl. 48 písm. b) nařízení EP a Rady (EU) č. 2019/2033 (IFR)</t>
  </si>
  <si>
    <t>čl. 48 písm. c) nařízení EP a Rady (EU) č. 2019/2033 (IFR)</t>
  </si>
  <si>
    <t xml:space="preserve">(*) Politika různorodosti s ohledem na výběr členů vedoucího orgánu by měla být popsána včetně záměrů, které při výběru členů vedoucího orgánu sleduje, popisu relevantních cílů k dosažení těchto záměrů  obsažených v politice různorodosti a shrnutí, v jakém rozsahu bylo těchto cílů dosaženo. </t>
  </si>
  <si>
    <t>Křížový odkaz na EU IF CC1 (**)</t>
  </si>
  <si>
    <t>Typ nástroje (typy upřesní každá jurisdikce) (*) (**)</t>
  </si>
  <si>
    <r>
      <rPr>
        <vertAlign val="superscript"/>
        <sz val="10"/>
        <rFont val="Calibri"/>
        <family val="2"/>
        <charset val="238"/>
        <scheme val="minor"/>
      </rPr>
      <t>3</t>
    </r>
    <r>
      <rPr>
        <sz val="10"/>
        <rFont val="Calibri"/>
        <family val="2"/>
        <charset val="238"/>
        <scheme val="minor"/>
      </rPr>
      <t xml:space="preserve"> Tj. členové vedoucího orgánu v řídicí funkci na nejvyšší úrovni konsolidace. Členy vedoucího orgánu v řídicí funkci v ovládaných osobách je třeba zařadit mezi "vrcholné řízení".</t>
    </r>
  </si>
  <si>
    <t>Informace o odměňování - část první</t>
  </si>
  <si>
    <t>Informace o odměňování - část druhá</t>
  </si>
  <si>
    <t>Odměňování</t>
  </si>
  <si>
    <t>IF O1:  Informace o odměňování - část první</t>
  </si>
  <si>
    <t>IF O2:  Informace o odměňování - část druhá</t>
  </si>
  <si>
    <r>
      <rPr>
        <b/>
        <sz val="11"/>
        <rFont val="Calibri"/>
        <family val="2"/>
        <charset val="238"/>
        <scheme val="minor"/>
      </rPr>
      <t>Vazba na legislativu:</t>
    </r>
    <r>
      <rPr>
        <sz val="11"/>
        <rFont val="Calibri"/>
        <family val="2"/>
        <charset val="238"/>
        <scheme val="minor"/>
      </rPr>
      <t xml:space="preserve">  článek 47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</si>
  <si>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a)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</si>
  <si>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48 písm. b) a c) nařízení Evropského parlamentu a Rady (EU) č. 2019/2033 (IFR).</t>
    </r>
  </si>
  <si>
    <r>
      <rPr>
        <b/>
        <sz val="11"/>
        <color theme="1"/>
        <rFont val="Calibri"/>
        <family val="2"/>
        <charset val="238"/>
        <scheme val="minor"/>
      </rPr>
      <t>Vazba na legislativu:</t>
    </r>
    <r>
      <rPr>
        <sz val="11"/>
        <color theme="1"/>
        <rFont val="Calibri"/>
        <family val="2"/>
        <charset val="238"/>
        <scheme val="minor"/>
      </rPr>
      <t xml:space="preserve">  čl. 49 odst. 1 písm. c) nařízení EP a Rady (EU) č. 2019/2033 (IFR) a přílohy VI a VII prováděcího nařízení Komise (EU) 2021/2284 (ITS k výkaznictví a uveřejňování investičními podniky).</t>
    </r>
  </si>
  <si>
    <r>
      <rPr>
        <b/>
        <sz val="11"/>
        <rFont val="Calibri"/>
        <family val="2"/>
        <charset val="238"/>
        <scheme val="minor"/>
      </rPr>
      <t>Vazba na legislativu:</t>
    </r>
    <r>
      <rPr>
        <sz val="11"/>
        <rFont val="Calibri"/>
        <family val="2"/>
        <charset val="238"/>
        <scheme val="minor"/>
      </rPr>
      <t xml:space="preserve">  čl. 49 odst. 1 písm. a) nařízení EP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</si>
  <si>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49 odst. 1 písm. b) nařízení Evropského parlamentu a Rady (EU) č. 2019/2033 (IFR) a přílohy VI a VII prováděcího nařízení Komise (EU) 2021/2284 (ITS k výkaznictví a uveřejňování investičními podniky).</t>
    </r>
  </si>
  <si>
    <r>
      <rPr>
        <b/>
        <sz val="11"/>
        <color theme="1"/>
        <rFont val="Calibri"/>
        <family val="2"/>
        <charset val="238"/>
        <scheme val="minor"/>
      </rPr>
      <t>Vazba na legislativu:</t>
    </r>
    <r>
      <rPr>
        <sz val="11"/>
        <color theme="1"/>
        <rFont val="Calibri"/>
        <family val="2"/>
        <charset val="238"/>
        <scheme val="minor"/>
      </rPr>
      <t xml:space="preserve">  čl. 50 písm. c) a d)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</si>
  <si>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50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</si>
  <si>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a) a b) nařízení Evropského parlamentu a Rady (EU) č. 2019/2033 (IFR).</t>
    </r>
  </si>
  <si>
    <r>
      <rPr>
        <b/>
        <sz val="11"/>
        <color theme="1"/>
        <rFont val="Calibri"/>
        <family val="2"/>
        <charset val="238"/>
        <scheme val="minor"/>
      </rPr>
      <t xml:space="preserve">Vazba na legislativu: </t>
    </r>
    <r>
      <rPr>
        <sz val="11"/>
        <color theme="1"/>
        <rFont val="Calibri"/>
        <family val="2"/>
        <charset val="238"/>
        <scheme val="minor"/>
      </rPr>
      <t xml:space="preserve"> čl. 51 písm. c) nařízení Evropského parlamentu a Rady (EU) č. 2019/2033 (IFR).</t>
    </r>
  </si>
  <si>
    <r>
      <rPr>
        <b/>
        <sz val="11"/>
        <rFont val="Calibri"/>
        <family val="2"/>
        <charset val="238"/>
        <scheme val="minor"/>
      </rPr>
      <t>Vazba na legislativu:</t>
    </r>
    <r>
      <rPr>
        <sz val="11"/>
        <rFont val="Calibri"/>
        <family val="2"/>
        <charset val="238"/>
        <scheme val="minor"/>
      </rPr>
      <t xml:space="preserve">  čl. 52 odst. 1 písm. a) nařízení Evropského parlamentu a Rady (EU) č. 2019/2033 (IFR) a Návrh Regulačního technického standardu (RTS) ke zveřejňování informací o investiční politice investičních podniků (*).</t>
    </r>
  </si>
  <si>
    <r>
      <rPr>
        <b/>
        <sz val="11"/>
        <color theme="1"/>
        <rFont val="Calibri"/>
        <family val="2"/>
        <charset val="238"/>
        <scheme val="minor"/>
      </rPr>
      <t>Vazba na legislativu:</t>
    </r>
    <r>
      <rPr>
        <sz val="11"/>
        <color theme="1"/>
        <rFont val="Calibri"/>
        <family val="2"/>
        <charset val="238"/>
        <scheme val="minor"/>
      </rPr>
      <t xml:space="preserve">  čl. 52 odst. 1 písm. d) nařízení Evropského parlamentu a Rady (EU) č. 2019/2033 (IFR) a Návrh Regulačního technického standardu (RTS) ke zveřejňování informací o investiční politice investičních podniků (*)</t>
    </r>
  </si>
  <si>
    <t>AKCENTA CZ a.s.</t>
  </si>
  <si>
    <t>Milan Cerman</t>
  </si>
  <si>
    <t>Bc Daniel Johanis, MBA</t>
  </si>
  <si>
    <t>Mgr. Jan Karger</t>
  </si>
  <si>
    <t>ANO</t>
  </si>
  <si>
    <t>NE</t>
  </si>
  <si>
    <t>Nerozdělený zisk nebo neuhrazená ztráta z předchozích období</t>
  </si>
  <si>
    <t>Dlouhodobý nehmotný majetek</t>
  </si>
  <si>
    <t>AVA</t>
  </si>
  <si>
    <t>c)</t>
  </si>
  <si>
    <t>d)</t>
  </si>
  <si>
    <t>e)</t>
  </si>
  <si>
    <t>Spočívá především ve stanovení zásad a postupů pro zacházení s riziky vznikajícími obecně z koncentrace expozic vůči osobám, ekonomicky či jinak spjatým skupinám osob nebo vůči osobám ve stejném odvětví či zeměpisné oblasti, z koncentrace expozic ze stejné činnosti nebo z jiné významné koncentrace se společným faktorem rizika. Sledování uvedených typů expozic, jejich vyhodnocování a řízení možného rizika koncentrace je standardně zabezpečeno v rámci řízení rizik. Zároveň dochází k pravidelným kontrolám klientského portfolia.</t>
  </si>
  <si>
    <t>c) + d)</t>
  </si>
  <si>
    <t xml:space="preserve"> </t>
  </si>
  <si>
    <t>a) + e) + b) +c) +d)</t>
  </si>
  <si>
    <t>Čl. 50 písm. a) nařízení EP a Rady (EU) č. 2019/033 (IFR).</t>
  </si>
  <si>
    <t xml:space="preserve">Zásady odměňování jsou stanoveny vnitřním předpisem Společnosti na základě pracovních pozic bez ohledu na gender. Výše základní pevné části odměny odráží příslušné odborné zkušenosti, pracovní výkonnost, dosahované pracovní výsledky a stanovenou pracovní náplň zaměstnance - její složitost, namáhavost a míru odpovědnosti. Kritéria pro vyplacení pohyblivé složky odměny a určení její výše jsou stanovena vnitřním předpisem na základě pracovních pozic, nesjednávají se individuálně.  </t>
  </si>
  <si>
    <t>Základní kapitál - splacený základní kapitál</t>
  </si>
  <si>
    <t>Stručné prohlášení o riziku, schválené vedoucím orgánem investičního podniku, které výstižně popisuje celkový rizikový profil investičního podniku související se strategií podnikání.</t>
  </si>
  <si>
    <r>
      <t>Při volbě členů představenstva a dozočí rady  valná hromada zohledňuje politiku genderové, věkové, vzdělávací, odborné a zeměpisné různorodosti. Pokud jde o po</t>
    </r>
    <r>
      <rPr>
        <sz val="10"/>
        <rFont val="Calibri"/>
        <family val="2"/>
        <charset val="238"/>
        <scheme val="minor"/>
      </rPr>
      <t>souzení kritérií znalostí, je zvláštní pozornost věnována úrovni a profilu vzdělání a tomu, zda se týká finančních služeb či jiných relevantních oblastí. Odborná způsobilost se zkoumá ve vztahu ke konkrétní funkci, rozsahu kompetencí a počtu řízených osob (proces je upraven vnitřním předpisem</t>
    </r>
    <r>
      <rPr>
        <sz val="10"/>
        <color rgb="FF000000"/>
        <rFont val="Calibri"/>
        <family val="2"/>
        <charset val="238"/>
        <scheme val="minor"/>
      </rPr>
      <t xml:space="preserve">) . Přihlíží se rovněž k povaze, rozsahu a složitosti činnosti Společnosti a jejímu celkovému personálnímu vybavení, zejména k odborné způsobilosti ostatních členů (kolektivní způsobilost).  Za dostatečnou manažerskou praxi se považuje nejméně dvouletá činnost v řídicí funkci v právnické osobě, kde lze získat zkušenosti přiměřené pro vedení subjektu, v němž hodlá posuzovaná osoba působit. Odborná praxe pro působení u poskytovatele finančních služeb se posuzuje případ od případu, a to vždy s přihlédnutím k ostatním podmínkám odborné způsobilosti. </t>
    </r>
  </si>
  <si>
    <t>kmenové akcie</t>
  </si>
  <si>
    <t>100.125.000</t>
  </si>
  <si>
    <t>100.125.000 (80*375000+82*375000+21*1875000)</t>
  </si>
  <si>
    <t>Bc Tomáš Jelínek, MBA</t>
  </si>
  <si>
    <t>Ryan González</t>
  </si>
  <si>
    <t>Mgr. rer. soc. oec. Elisabeth Geyer-Schall</t>
  </si>
  <si>
    <t>Mgr. Jacek Jurczynski</t>
  </si>
  <si>
    <t>soukromá investice</t>
  </si>
  <si>
    <t>splacený základní kapitál</t>
  </si>
  <si>
    <t xml:space="preserve">zák. 90/2012 Sb. (ZOK) </t>
  </si>
  <si>
    <t>specifický kód není přidělen</t>
  </si>
  <si>
    <t>akcie nemá stanovenu splatnost</t>
  </si>
  <si>
    <t>„nepoužije se“</t>
  </si>
  <si>
    <t xml:space="preserve">Zpřístupňování investiční politiky </t>
  </si>
  <si>
    <t>Podíl hlasovacích práv</t>
  </si>
  <si>
    <t>Hlasování</t>
  </si>
  <si>
    <t>Zmocněné poradenské podniky</t>
  </si>
  <si>
    <t>Pokyny k hlasování</t>
  </si>
  <si>
    <t>ESG rizika</t>
  </si>
  <si>
    <t>IF ESG</t>
  </si>
  <si>
    <t>Informace o ESG rizicích</t>
  </si>
  <si>
    <t>čl. 53 IFR</t>
  </si>
  <si>
    <r>
      <rPr>
        <b/>
        <sz val="11"/>
        <color theme="1"/>
        <rFont val="Calibri"/>
        <family val="2"/>
        <charset val="238"/>
        <scheme val="minor"/>
      </rPr>
      <t>Rizika přechodu</t>
    </r>
    <r>
      <rPr>
        <sz val="11"/>
        <color theme="1"/>
        <rFont val="Calibri"/>
        <family val="2"/>
        <charset val="238"/>
        <scheme val="minor"/>
      </rPr>
      <t xml:space="preserve"> - rizika jakéhokoli negativního finančního dopadu na OCP, vyplývajícího ze současných nebo budoucích dopadů přechodu na environmentálně udržitelné hospodářství na jeho protistrany nebo investovaná aktiva.</t>
    </r>
  </si>
  <si>
    <r>
      <rPr>
        <b/>
        <sz val="11"/>
        <color theme="1"/>
        <rFont val="Calibri"/>
        <family val="2"/>
        <charset val="238"/>
        <scheme val="minor"/>
      </rPr>
      <t>Společenská rizika</t>
    </r>
    <r>
      <rPr>
        <sz val="11"/>
        <color theme="1"/>
        <rFont val="Calibri"/>
        <family val="2"/>
        <charset val="238"/>
        <scheme val="minor"/>
      </rPr>
      <t xml:space="preserve"> - rizika jakéhokoli negativního finančního dopadu na OCP vyplývajícího ze současných nebo budoucích dopadů sociálních a společenských faktorů (respektování lidských a pracovních práv) na jeho protistrany nebo investovaná aktiva.</t>
    </r>
  </si>
  <si>
    <r>
      <rPr>
        <b/>
        <sz val="11"/>
        <color theme="1"/>
        <rFont val="Calibri"/>
        <family val="2"/>
        <charset val="238"/>
        <scheme val="minor"/>
      </rPr>
      <t>Fyzická rizika</t>
    </r>
    <r>
      <rPr>
        <sz val="11"/>
        <color theme="1"/>
        <rFont val="Calibri"/>
        <family val="2"/>
        <charset val="238"/>
        <scheme val="minor"/>
      </rPr>
      <t xml:space="preserve"> - rizika jakéhokoli negativního finančního dopadu na OCP vyplývajícího ze současných nebo budoucích dopadů fyzických vlivů ekologických faktorů na jeho protistrany nebo investovaná aktiva.</t>
    </r>
  </si>
  <si>
    <r>
      <rPr>
        <b/>
        <sz val="11"/>
        <color theme="1"/>
        <rFont val="Calibri"/>
        <family val="2"/>
        <charset val="238"/>
        <scheme val="minor"/>
      </rPr>
      <t xml:space="preserve">Rizika v oblasti řízení </t>
    </r>
    <r>
      <rPr>
        <sz val="11"/>
        <color theme="1"/>
        <rFont val="Calibri"/>
        <family val="2"/>
        <charset val="238"/>
        <scheme val="minor"/>
      </rPr>
      <t>- rizika jakéhokoli negativního finančního dopadu na OCP vyplývajícího ze současných nebo budoucích dopadů promítnutí ekologických faktorů do oblasti správy a řízení.</t>
    </r>
  </si>
  <si>
    <r>
      <rPr>
        <b/>
        <sz val="11"/>
        <color theme="1"/>
        <rFont val="Calibri"/>
        <family val="2"/>
        <charset val="238"/>
        <scheme val="minor"/>
      </rPr>
      <t>Ekologická rizika</t>
    </r>
    <r>
      <rPr>
        <sz val="11"/>
        <color theme="1"/>
        <rFont val="Calibri"/>
        <family val="2"/>
        <charset val="238"/>
        <scheme val="minor"/>
      </rPr>
      <t xml:space="preserve"> - rizika jakéhokoli negativního finančního dopadu na OCP vyplývajícího ze současných nebo budoucích dopadů faktorů v oblasti životního prostředí na jeho protistrany nebo investovaná aktiva.</t>
    </r>
  </si>
  <si>
    <t>(**)</t>
  </si>
  <si>
    <r>
      <t xml:space="preserve">Zpráva uvedená v čl.35 směrnice (EU) 2019/2034 (IFD) je Zpráva </t>
    </r>
    <r>
      <rPr>
        <b/>
        <sz val="11"/>
        <color theme="1"/>
        <rFont val="Calibri"/>
        <family val="2"/>
        <charset val="238"/>
        <scheme val="minor"/>
      </rPr>
      <t>EBA/REP/2021/18</t>
    </r>
    <r>
      <rPr>
        <sz val="11"/>
        <color theme="1"/>
        <rFont val="Calibri"/>
        <family val="2"/>
        <charset val="238"/>
        <scheme val="minor"/>
      </rPr>
      <t>.</t>
    </r>
  </si>
  <si>
    <t>(*)</t>
  </si>
  <si>
    <t>Informace o environmentálních a sociálních rizicích a rizicích v oblasti správy a řízení (governance), včetně fyzických rizik a rizik přechodu na udržitelnější hospodářství, jak jsou vymezena ve zprávě uvedené v článku 35 směrnice (EU) 2019/2034 (*). 
Konkrétní definice jednotlivých ESG rizik podle zprávy EBA/REP/2021/18 jsou uvedeny v poznámce (**).</t>
  </si>
  <si>
    <r>
      <rPr>
        <b/>
        <sz val="11"/>
        <rFont val="Calibri"/>
        <family val="2"/>
        <charset val="238"/>
        <scheme val="minor"/>
      </rPr>
      <t>Vazba na legislativu:</t>
    </r>
    <r>
      <rPr>
        <sz val="11"/>
        <rFont val="Calibri"/>
        <family val="2"/>
        <charset val="238"/>
        <scheme val="minor"/>
      </rPr>
      <t xml:space="preserve">  článek 53 nařízení Evropského parlamentu a Rady (EU) č. 2019/2033 (IFR).</t>
    </r>
  </si>
  <si>
    <t xml:space="preserve">IF ESG:  Informace o environmentálních a sociálních rizicích a rizicích v oblasti správy a řízení (ESG) </t>
  </si>
  <si>
    <t xml:space="preserve">Představenstvo prohlašuje, že veškerá opatření řízení rizik jsou přiměřená povaze a velikosti Společnosti. Zavedené systémy řízení rizik jsou pravidelně vyhodnocovány a odpovídají strategii Společnosti. Společnost rozděluje rizika do těchto kategorií: riziko pro zákazníka, riziko pro trh, riziko pro podnik. Všechna rizika Společnosti dle požadavků IFR a další rizika spojená s činností Společnosti jsou v dostatečné míře kryty kapitálem Společnosti.  V případě, kdy dojde k významnému přiblížení se k mezní hranici (kapitál / kapitálové požadavky), anebo dokonce k překročení vnitřně stanovené kapitálové přiměřenosti rozhoduje představenstvo Společnosti bez zbytečného prodlení o přijatých opatřeních. Dodržování nastavených pravidel a limitů je pravidelně kontrolováno útvarem Interního auditu a také externím auditorem (na roční bázi). Provázanost měření a monitorování rizik se skutečností je dáno monitoringem dodržování nastavených limitů. Společnost má nastaveny jednotlivé limity a kontrolu těchto rizik.  </t>
  </si>
  <si>
    <t>IF IP1 - Podíl hlasovacích práv</t>
  </si>
  <si>
    <t>Země</t>
  </si>
  <si>
    <t>Hospodářské odvětví</t>
  </si>
  <si>
    <t>Název společnosti</t>
  </si>
  <si>
    <t>Identifikační kód společnosti (LEI)</t>
  </si>
  <si>
    <t>Podíl hlasovacích práv spojených s akciemi, která investiční podnik přímo nebo nepřímo drží, jak je stanoveno v čl. 52 odst. 2</t>
  </si>
  <si>
    <t>IF IP2 - Hlasování</t>
  </si>
  <si>
    <t>IF IP2.01 - Tabulka pro popis hlasování</t>
  </si>
  <si>
    <t>Počet příslušných společností, na něž se vztahuje zpřístupňování informací</t>
  </si>
  <si>
    <t>Počet valných hromad za uplynulý rok zahrnutých do zpřístupňování informací</t>
  </si>
  <si>
    <t>Počet valných hromad za uplynulý rok zahrnutých do zpřístupňování informací, na nichž podnik hlasoval</t>
  </si>
  <si>
    <t>Informuje investiční podnik společnost před konáním valné hromady o negativních hlasech?</t>
  </si>
  <si>
    <t>Podíl hlasování provedeného osobně, jež podnik použil</t>
  </si>
  <si>
    <t>Podíl hlasování provedeného korespondenčně nebo elektronicky, jež podnik použil</t>
  </si>
  <si>
    <t>Uplatňuje skupina investičních podniků na konsolidovaném základě politiku týkající se střetu zájmů mezi příslušnými subjekty ve skupině?</t>
  </si>
  <si>
    <t>Pokud ano, shrnutí této politiky</t>
  </si>
  <si>
    <t>IF IP2.02 - Šablona pro hlasování</t>
  </si>
  <si>
    <t>Usnesení valných hromad:</t>
  </si>
  <si>
    <t>která podnik schválil</t>
  </si>
  <si>
    <t>s nimiž podnik nesouhlasil</t>
  </si>
  <si>
    <t>u nichž se podnik zdržel hlasování</t>
  </si>
  <si>
    <t>Valné hromady, na nichž podnik nesouhlasil s alespoň jedním usnesením</t>
  </si>
  <si>
    <t>IF IP2.04 - Šablona pro hlasování o usneseních podle témat</t>
  </si>
  <si>
    <t>Hlasování o usneseních v uplynulém roce podle témat:</t>
  </si>
  <si>
    <t>Struktura správní rady</t>
  </si>
  <si>
    <t>Odměňování vedoucích pracovníků</t>
  </si>
  <si>
    <t>Auditoři</t>
  </si>
  <si>
    <t>Životní prostředí, sociální oblast, etika</t>
  </si>
  <si>
    <t>Kapitálové transakce</t>
  </si>
  <si>
    <t>Externí usnesení</t>
  </si>
  <si>
    <t>Jiné</t>
  </si>
  <si>
    <t>IF IP2.05 - Šablona pro podíl schválených návrhů</t>
  </si>
  <si>
    <t>Procentní podíl usnesení předložených správním nebo řídícím orgánem, která podnik schválil</t>
  </si>
  <si>
    <t>Procentní podíl usnesení předložených akcionáři, která podnik schválil</t>
  </si>
  <si>
    <t>IF IP3 - Zmocněné poradenské podniky</t>
  </si>
  <si>
    <t>IF IP3.01 - Tabulka pro seznam zmocněných poradenských podniků</t>
  </si>
  <si>
    <t>Název zmocněného poradenského podniku</t>
  </si>
  <si>
    <t>Identifikační kód zmocněného poradenského podniku</t>
  </si>
  <si>
    <t>Druh smlouvy</t>
  </si>
  <si>
    <t>Investice spojené se zmocněným poradenským podnikem</t>
  </si>
  <si>
    <t>Témata usnesení, k nimž zmocněný podnik v uplynulém roce vydal doporučení týkající se hlasování</t>
  </si>
  <si>
    <t>IF IP3.02 - Tabulka pro propojení se zmocněnými poradenskými podniky</t>
  </si>
  <si>
    <t>Příslušné podniky, s nimiž je zmocněný poradenský podnik propojen</t>
  </si>
  <si>
    <t>Druh propojení</t>
  </si>
  <si>
    <t>Politika týkající se střetů zájmů se zmocněným poradenským podnikem, je-li relevantní</t>
  </si>
  <si>
    <t>IF IP4:   Tabulka pro pokyny k hlasování</t>
  </si>
  <si>
    <t>Pokyny k hlasování o společnostech, jejichž akcie jsou drženy v souladu s čl. 52 odst. 2: krátké obecné shrnutí a v případě potřeby odkazy na dokumenty, které nemají důvěrnou povahu</t>
  </si>
  <si>
    <t>Zaměstnanci Společnosti jsou rozděleni do dvou základních kategorií podle toho, jaký vliv mají na celkový rizikový profil Společnosti. Základní pevná a pohyblivá složka celkové odměny je vhodně vyvážena. Pevná složka odměny tvoří dostatečně velký podíl celkové odměny, aby bylo možno uplatňovat plně flexibilní zásady pro pohyblivou složku odměny, včetně možnosti pohyblivou složku odměny nevyplatit. Zásady odměňování jsou genderově neutrální,  podporují řádné a efektivní řízení rizik a jsou s ním v souladu, nepodněcují k podstupování rizika nad rámec míry rizika akceptované Společností.</t>
  </si>
  <si>
    <t xml:space="preserve">Pohyblivé složky odměny odráží udržitelné výsledky zaměstnance, které jsou přizpůsobené riziku, jakož i výsledky nad rámec toho, co je požadováno ke splnění popisu pracovní náplně zaměstnance.  Nárok na pohyblivou složku odměny je přiznán pouze tehdy, je-li to udržitelné s ohledem na celkovou finanční a obezřetnostní situaci Společnosti a je-li to odůvodněné výkonností daného útvaru a osobním ohodnocením. Společnost má zavedeny mechanismy Malus a Claw-back. </t>
  </si>
  <si>
    <t>Odpočet - odložená daň. pohledávka</t>
  </si>
  <si>
    <t>Vnitřně stanovený kapitál tvoří tzv. Pilíř II kapitálové přiměřenosti. Na základě právních předpisů má Společnost AKCENTA CZ a.s. jako obchodník s cennými papíry, který není bankou, povinnost udržovat vnitřně stanovený kapitál v takové výši, struktuře a rozložení, aby dostatečně pokrýval rizika, kterým je nebo by mohla být vystavena. Vnitřně stanovené kapitálové požadavky zahrnují souhrnně všechny regulatorní kapitálové požadavky dle Nařízení IFR. Nad rámec regulatorních kapitálových požadavků jsou dle potřeby stanoveny i další kapitálové požadavky, blíže definováno ve vnitřních předpisech Společnosti, které pokrývjí zejména rizika neupravená v Nařízení IFR. Samotná strategie Společnosti je sestavena s cílem dosáhnout v rámci svých obchodních aktivit konkurenceschopných výnosů při akceptovatelné úrovni rizika. Systematické řízení rizik má v gesci útvar RM, který nastavuje, kontroluje a vyhodnocuje limity. Analyzuje potencionální a skutečná rizika Společnosti, která vzápětí vyhodnocuje dle všech dostupných nástrojů. Řízení rizik, zahrnuje kontrolu rizik spojených se všemi obchodními aktivitami v prostředí, ve kterém Společnost operuje. Součástí strategie je i metodicky ucelený proces ICAAP. Systém ICAAP je iterativní proces, jehož důležitou součástí je identifikace rizik, kterým může být Společnost vystavena a ohodnocení jejich významnosti (tzv. risk assessment). Součástí systému ICAAP je také zpracování Katalogu rizik. RM aktualizuje Katalog minimálně jednou ročně nebo dle potřeby či identifikace nového rizika.  Pro rizika, která jsou hodnocena jako neakceptovatelná, Společnost rozhodne, zda je riziko dostatečně pokryto existujícími kontrolními či jinými mechanismy nebo zda je daný typ rizika nutno pokrýt ekonomickým kapitálem.  
Rizika se interně hodnotí ze dvou hledisek – závažnosti rizika a pravděpodobnosti výskytu. Podle celkového rizikového profilu jsou stanoveny kapitálové požadavky na krytí takto identifikovaných jednotlivých rizik.
Společnost v rámci svého řízení rizik stanoví dodatečný kapitál pouze na ta rizika, která byla posouzena jako neakceptovatelná.</t>
  </si>
  <si>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</si>
  <si>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r>
      <rPr>
        <b/>
        <sz val="11"/>
        <rFont val="Calibri"/>
        <family val="2"/>
        <charset val="238"/>
        <scheme val="minor"/>
      </rPr>
      <t>Vazba na legislativu: č</t>
    </r>
    <r>
      <rPr>
        <sz val="11"/>
        <rFont val="Calibri"/>
        <family val="2"/>
        <charset val="238"/>
        <scheme val="minor"/>
      </rPr>
      <t>l. 52 odst. 1 písm. b) nařízení Evropského parlamentu a Rady (EU) č. 2019/2033 (IFR) a Nařízení Komise v přenesené pravomoci (EU) 2022/1159 - regulační technické normy pro veřejné zpřístupňování investiční politiky investičními podniky (*).</t>
    </r>
  </si>
  <si>
    <t>Informace uveřejní OCP třídy 2, jejichž hodnota rozvahových a podrozvahových aktiv v průběhu 4-letého období bezprostředně předcházejícího danému účetnímu období je větší než 100 mil EUR. Pokud OCP nesplňuje prahy významnosti, je třeba tuto informaci v příslušných šablonách uvést (např. do prvního pole každé tabulky na každém listu uvést „není relevantní“).</t>
  </si>
  <si>
    <t>IF IP2.03 - Tabulka pro vysvětlení hlasování</t>
  </si>
  <si>
    <t>Řádek</t>
  </si>
  <si>
    <t>Hodnota</t>
  </si>
  <si>
    <t>Oddělení nebo role v investičním podniku, které se podílejí na rozhodování o hlasovací pozici</t>
  </si>
  <si>
    <t>Popis postupu validace negativních hlasů</t>
  </si>
  <si>
    <t>Počet ekvivalentů plného pracovního úvazku použitých při analýze usnesení a kontrole záznamů hlasování, s výjimkou externích zdrojů, jako jsou zmocněné poradenské podniky</t>
  </si>
  <si>
    <t>Vysvětlení podstatných změn v míře schválení</t>
  </si>
  <si>
    <t>Seznam veřejně dostupných dokumentů o investiční politice popisujících cíle investičního podniku</t>
  </si>
  <si>
    <t>Osvědčení o investiční politice podniku, je-li relevantní</t>
  </si>
  <si>
    <t>Pro</t>
  </si>
  <si>
    <t>Proti</t>
  </si>
  <si>
    <t>Zdržel se</t>
  </si>
  <si>
    <t>Celkem</t>
  </si>
  <si>
    <r>
      <rPr>
        <b/>
        <sz val="11"/>
        <rFont val="Calibri"/>
        <family val="2"/>
        <charset val="238"/>
        <scheme val="minor"/>
      </rPr>
      <t>Vazba na legislativu: č</t>
    </r>
    <r>
      <rPr>
        <sz val="11"/>
        <rFont val="Calibri"/>
        <family val="2"/>
        <charset val="238"/>
        <scheme val="minor"/>
      </rPr>
      <t>l. 52 odst. 1 písm. c) nařízení Evropského parlamentu a Rady (EU) č. 2019/2033 (IFR) a Nařízení Komise v přenesené pravomoci (EU) 2022/1159 - regulační technické normy pro veřejné zpřístupňování investiční politiky investičními podniky (*).</t>
    </r>
  </si>
  <si>
    <t>(*) Nařízení Komise v přenesené pravomoci (EU) 2022/1159 ze dne 11. března 2022, kterým se doplňuje nařízení Evropského parlamentu a Rady (EU) 2019/2033, pokud jde o regulační technické normy pro veřejné zpřístupňování investiční politiky investičními podniky.</t>
  </si>
  <si>
    <t>věčný</t>
  </si>
  <si>
    <t>Pokladní hotovost a vaklady u centrálních bank</t>
  </si>
  <si>
    <t>Pohledávky za bankami a družstvními záložnami</t>
  </si>
  <si>
    <t>Pohledávky za nebankovními subjekty</t>
  </si>
  <si>
    <t>Účasti s rozhodujícím vlivem</t>
  </si>
  <si>
    <t>Dlouhodobý hmotný majetek</t>
  </si>
  <si>
    <t>Ostatní aktiva</t>
  </si>
  <si>
    <t>Náklady a příjmy příštích období</t>
  </si>
  <si>
    <t>Závazky vůči bankám a družstvním záložnám</t>
  </si>
  <si>
    <t>Závazky vůči nebankovním subjektům</t>
  </si>
  <si>
    <t>Ostatní pasiva</t>
  </si>
  <si>
    <t>Výnosy a výdaje příštích období</t>
  </si>
  <si>
    <t>Rezervy</t>
  </si>
  <si>
    <t>Zisk nebo ztráta za účetní období</t>
  </si>
  <si>
    <t xml:space="preserve">b </t>
  </si>
  <si>
    <t>Nástroj kmenového kapitálu tier 1 (*)</t>
  </si>
  <si>
    <t>Nástroj vedlejšího kapitálu tier 1 (*)</t>
  </si>
  <si>
    <t>Ostatní nástroje (**)</t>
  </si>
  <si>
    <r>
      <t>Položka (</t>
    </r>
    <r>
      <rPr>
        <b/>
        <vertAlign val="superscript"/>
        <sz val="11"/>
        <rFont val="Calibri"/>
        <family val="2"/>
        <scheme val="minor"/>
      </rPr>
      <t>1</t>
    </r>
    <r>
      <rPr>
        <b/>
        <sz val="11"/>
        <rFont val="Calibri"/>
        <family val="2"/>
        <scheme val="minor"/>
      </rPr>
      <t>)</t>
    </r>
  </si>
  <si>
    <t>Volný text / hodnota</t>
  </si>
  <si>
    <t>(1) Není-li položka relevantní, uveďte „nepoužije se“.</t>
  </si>
  <si>
    <t xml:space="preserve">Rozdíly v odměňování žen a mužů (*)  v % </t>
  </si>
  <si>
    <t>Nejvyšší možný poměr mezi pohyblivou a pevnou složkou celkové odměny stanovený v zásadách odměňování pro jednotlivé pracovníky nebo skupiny pracovníků (týká se pouze vybraných pracovníků (**)</t>
  </si>
  <si>
    <t>(*) Rozdíl je vypočten na základě průměrného hrubého hodinové výdělku (včetně všech přiznaných odměn a benefitů) všech mužů a všech žen na všech pozicích, vyjádřený jako procento z průměrného hrubého hodinového výdělku mužů.   
Rozdíl v odměňování mužů a žen = (průměrný hrubý hodinový výdělek mužů - průměrný hrubý hodinový výdělek žen)*100/průměrný hrubý hodinový výdělek mužů
viz definice v EBA/GL/2021/13 - Obecné pokyny k řádným zásadám odměňování podle směrnice (EU) 2019/2034</t>
  </si>
  <si>
    <t>(**) Pracovníci, jejichž pracovní činnosti mají podstatný dopad na rizikový profil OCP nebo aktiv, která spravuje, na základě určení dle čl. 30 odst. 1 a 4 směrnice (EU) 2019/2034 (IFD) a nařízení Komise v přesené pravomoci (EU) 2021/2154.</t>
  </si>
  <si>
    <t>Je potřeba vyplnit všechna pole šablony. Pokud příslušné zásady či kritéria OCP nestanovil, je třeba tuto informaci v příslušném poli uvést (např. "není stanoveno").</t>
  </si>
  <si>
    <t>1,5</t>
  </si>
  <si>
    <t>pohyblivá dividenda</t>
  </si>
  <si>
    <t>není relevantní</t>
  </si>
  <si>
    <t xml:space="preserve">Riziko likvidity je v případě společnosti definováno jako schopnost společnosti včas a řádně splnit závazky společnosti vůči klientům a potistranám z titulu realizace měnových konverzí a s nimi spojených platebních transakcí. Společnost má stanoveny mechanismy, které oddělují finanční prostředky klientů od provozních prostředků společnosti.
Společnost není ve větší míře vystavena riziku likvidity, neboť většina obchodů, které společnost s klienty uzavřela, jsou v okamžiku jejich vypořádání v plné výši kryty klientskými prostředky. Společnost průběžně dodržuje minimální požadavek na likviditu podle článku 43 Nařízení IFR. Společnost musí držet likvidní aktiva ve výši odpovídající přinejmenším třetině požadavků čtvrtiny fixních režijních nákladů.
</t>
  </si>
  <si>
    <t>Společnost má stanovené cíle a zásady dle Nařízení IFR. V prostředí Společnosti je nejvýznamnějším kapitálovým požadavkem riziko pro trh a riziko pro podnik. Riziko pro trh - tržní riziko vyplývá z otevřené devizové pozice v cizích měnách. Společnost neobchoduje s instrumenty, které by generovaly akciové, komoditní a jiné tržní riziko. Společnost stanovuje soustavu limitů pro řízení tržního rizika. Společnost prostřednictvím limitů zajišťuje nepřekračování míry tržního rizika stanovené představenstvem. Riziko pro trh - úrokové riziko - v rámci své činnosti Společnost nepodstupuje úrokové riziko ve významné míře. Úroková pozice je Společností řízena pomocí metody PVBPV (present value of basis point value), která vyjadřuje citlivost současné hodnoty portfolia forwardových a swapových obchodů na změnu úrokové míry o jeden bazický bod („basis point“ je roven 0,01%) v jednotlivých měnách. Jako doplňkovou metodu řízení úrokové rizika Společnost provádí stresové testování na základě „ Obecných pokynů k řízení úrokového rizika investičního portfolia“ ze dne 19. července 2018 dle EBA. Společnost používá 6 scénářů úrokových šoků s cílem zachytit paralelní a neparalelní rizika související s časovými rozdíly. Tyto scénáře se vztahují na expozice v každé měně zvlášť. Veškeré mechanismy pro řízení tržních rizik jsou popsány ve vnitřních předpisech společnosti. Tyto mechanismy jsou plně v souladu s vydanými předpisy.</t>
  </si>
  <si>
    <t>pohyblivá složka odměny byla vyplácena v hotovosti</t>
  </si>
  <si>
    <t>zásady pro oddálení (deferral) nebyly uplatňovány</t>
  </si>
  <si>
    <t>kritéria pro převedení odměny (vesting) nebyla uplatňována</t>
  </si>
  <si>
    <t>Albert Mühlbacher</t>
  </si>
  <si>
    <t>v tis.Kč</t>
  </si>
  <si>
    <t>Výbor pro rizika byl zřízen v srpnu roku 2023.</t>
  </si>
  <si>
    <t>Společnost k 31.12.2023 sice překročila prahovou hodnotu pro OCP třídy 2 (hodnota rozvahových a podrozvahových aktiv v průběhu 4-letého období bezprostředně předcházejícího danému účetnímu období je větší než 100 mil EUR), ale Společnost není oprávněna poskytovat investiční služby k akciím obchodovaným na regulovaném trhu ale pouze k derivátovým nástrojům.</t>
  </si>
  <si>
    <t>Společnost vyhodnotila v rámci systému řízení rizik také ESG rizika. Tato rizika jsou pro společnost marginální a nemají významní dopad na rizikový profil Společnosti.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</si>
</sst>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0,"/>
    <numFmt numFmtId="166" formatCode="_-* #,##0\ _K_č_-;\-* #,##0\ _K_č_-;_-* &quot;-&quot;??\ _K_č_-;_-@_-"/>
  </numFmts>
  <fonts count="89">
    <font>
      <sz val="11"/>
      <color theme="1"/>
      <name val="Calibri"/>
      <family val="2"/>
      <charset val="238"/>
      <scheme val="minor"/>
    </font>
    <font>
      <b/>
      <sz val="11"/>
      <color theme="1"/>
      <name val="Calibri"/>
      <family val="2"/>
      <charset val="238"/>
      <scheme val="minor"/>
    </font>
    <font>
      <sz val="11"/>
      <color theme="1"/>
      <name val="Calibri"/>
      <family val="2"/>
      <scheme val="minor"/>
    </font>
    <font>
      <sz val="11"/>
      <color rgb="FF000000"/>
      <name val="Calibri"/>
      <family val="2"/>
      <scheme val="minor"/>
    </font>
    <font>
      <i/>
      <sz val="11"/>
      <color rgb="FF000000"/>
      <name val="Calibri"/>
      <family val="2"/>
      <scheme val="minor"/>
    </font>
    <font>
      <sz val="10"/>
      <name val="Arial"/>
      <family val="2"/>
    </font>
    <font>
      <b/>
      <sz val="12"/>
      <name val="Arial"/>
      <family val="2"/>
    </font>
    <font>
      <b/>
      <sz val="10"/>
      <name val="Arial"/>
      <family val="2"/>
    </font>
    <font>
      <b/>
      <sz val="20"/>
      <name val="Arial"/>
      <family val="2"/>
    </font>
    <font>
      <sz val="10"/>
      <color theme="1"/>
      <name val="Verdana"/>
      <family val="2"/>
    </font>
    <font>
      <b/>
      <sz val="12"/>
      <color theme="1"/>
      <name val="Calibri"/>
      <family val="2"/>
      <scheme val="minor"/>
    </font>
    <font>
      <b/>
      <sz val="11"/>
      <name val="Calibri"/>
      <family val="2"/>
      <scheme val="minor"/>
    </font>
    <font>
      <b/>
      <sz val="11"/>
      <color rgb="FF000000"/>
      <name val="Calibri"/>
      <family val="2"/>
      <scheme val="minor"/>
    </font>
    <font>
      <sz val="11"/>
      <name val="Calibri"/>
      <family val="2"/>
      <scheme val="minor"/>
    </font>
    <font>
      <b/>
      <sz val="11"/>
      <color rgb="FFFF0000"/>
      <name val="Calibri"/>
      <family val="2"/>
      <scheme val="minor"/>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b/>
      <sz val="12"/>
      <name val="Calibri"/>
      <family val="2"/>
      <scheme val="minor"/>
    </font>
    <font>
      <sz val="11"/>
      <color theme="1"/>
      <name val="Calibri"/>
      <family val="2"/>
      <charset val="238"/>
      <scheme val="minor"/>
    </font>
    <font>
      <sz val="10"/>
      <color theme="1"/>
      <name val="Calibri"/>
      <family val="2"/>
      <charset val="238"/>
      <scheme val="minor"/>
    </font>
    <font>
      <b/>
      <u/>
      <sz val="14"/>
      <color indexed="8"/>
      <name val="Calibri"/>
      <family val="2"/>
      <charset val="238"/>
      <scheme val="minor"/>
    </font>
    <font>
      <b/>
      <sz val="11"/>
      <color indexed="8"/>
      <name val="Calibri"/>
      <family val="2"/>
      <charset val="238"/>
      <scheme val="minor"/>
    </font>
    <font>
      <sz val="11"/>
      <name val="Calibri"/>
      <family val="2"/>
      <charset val="238"/>
      <scheme val="minor"/>
    </font>
    <font>
      <sz val="12"/>
      <color indexed="8"/>
      <name val="Calibri"/>
      <family val="2"/>
      <charset val="238"/>
      <scheme val="minor"/>
    </font>
    <font>
      <sz val="11"/>
      <color rgb="FFFF0000"/>
      <name val="Calibri"/>
      <family val="2"/>
      <charset val="238"/>
      <scheme val="minor"/>
    </font>
    <font>
      <b/>
      <sz val="11"/>
      <color rgb="FF0070C0"/>
      <name val="Calibri"/>
      <family val="2"/>
      <charset val="238"/>
      <scheme val="minor"/>
    </font>
    <font>
      <sz val="11"/>
      <color rgb="FF0070C0"/>
      <name val="Calibri"/>
      <family val="2"/>
      <charset val="238"/>
      <scheme val="minor"/>
    </font>
    <font>
      <sz val="11"/>
      <color theme="4"/>
      <name val="Calibri"/>
      <family val="2"/>
      <charset val="238"/>
      <scheme val="minor"/>
    </font>
    <font>
      <sz val="10"/>
      <color rgb="FF000000"/>
      <name val="Calibri"/>
      <family val="2"/>
      <charset val="238"/>
      <scheme val="minor"/>
    </font>
    <font>
      <b/>
      <sz val="10"/>
      <color rgb="FF000000"/>
      <name val="Calibri"/>
      <family val="2"/>
      <charset val="238"/>
      <scheme val="minor"/>
    </font>
    <font>
      <b/>
      <sz val="10"/>
      <color theme="1"/>
      <name val="Calibri"/>
      <family val="2"/>
      <charset val="238"/>
      <scheme val="minor"/>
    </font>
    <font>
      <strike/>
      <sz val="11"/>
      <color theme="1"/>
      <name val="Calibri"/>
      <family val="2"/>
      <scheme val="minor"/>
    </font>
    <font>
      <sz val="10"/>
      <name val="Calibri"/>
      <family val="2"/>
      <charset val="238"/>
      <scheme val="minor"/>
    </font>
    <font>
      <u/>
      <sz val="11"/>
      <color theme="10"/>
      <name val="Calibri"/>
      <family val="2"/>
      <charset val="238"/>
      <scheme val="minor"/>
    </font>
    <font>
      <b/>
      <sz val="10"/>
      <name val="Calibri"/>
      <family val="2"/>
      <charset val="238"/>
      <scheme val="minor"/>
    </font>
    <font>
      <b/>
      <sz val="10"/>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0"/>
      <color indexed="8"/>
      <name val="Calibri"/>
      <family val="2"/>
      <charset val="238"/>
      <scheme val="minor"/>
    </font>
    <font>
      <b/>
      <sz val="10"/>
      <color indexed="8"/>
      <name val="Calibri"/>
      <family val="2"/>
      <charset val="238"/>
      <scheme val="minor"/>
    </font>
    <font>
      <vertAlign val="superscript"/>
      <sz val="10"/>
      <name val="Calibri"/>
      <family val="2"/>
      <charset val="238"/>
      <scheme val="minor"/>
    </font>
    <font>
      <sz val="11"/>
      <name val="Arial"/>
      <family val="2"/>
    </font>
    <font>
      <sz val="10"/>
      <color theme="1"/>
      <name val="Calibri"/>
      <family val="2"/>
      <scheme val="minor"/>
    </font>
    <font>
      <b/>
      <sz val="12"/>
      <name val="Calibri"/>
      <family val="2"/>
      <charset val="238"/>
      <scheme val="minor"/>
    </font>
    <font>
      <sz val="10"/>
      <color theme="4"/>
      <name val="Calibri"/>
      <family val="2"/>
      <charset val="238"/>
      <scheme val="minor"/>
    </font>
    <font>
      <vertAlign val="superscript"/>
      <sz val="10"/>
      <color theme="1"/>
      <name val="Calibri"/>
      <family val="2"/>
      <charset val="238"/>
      <scheme val="minor"/>
    </font>
    <font>
      <sz val="10"/>
      <color rgb="FF00B050"/>
      <name val="Calibri"/>
      <family val="2"/>
      <charset val="238"/>
      <scheme val="minor"/>
    </font>
    <font>
      <strike/>
      <sz val="11"/>
      <name val="Calibri"/>
      <family val="2"/>
      <charset val="238"/>
      <scheme val="minor"/>
    </font>
    <font>
      <sz val="11"/>
      <color rgb="FF92D050"/>
      <name val="Calibri"/>
      <family val="2"/>
      <charset val="238"/>
      <scheme val="minor"/>
    </font>
    <font>
      <sz val="11"/>
      <name val="Calibri"/>
      <family val="2"/>
    </font>
    <font>
      <sz val="11"/>
      <name val="Calibri"/>
      <family val="2"/>
      <charset val="238"/>
    </font>
    <font>
      <sz val="10"/>
      <name val="Calibri"/>
      <family val="2"/>
      <charset val="238"/>
    </font>
    <font>
      <u/>
      <sz val="11"/>
      <name val="Calibri"/>
      <family val="2"/>
      <charset val="238"/>
      <scheme val="minor"/>
    </font>
    <font>
      <vertAlign val="superscript"/>
      <sz val="11"/>
      <name val="Calibri"/>
      <family val="2"/>
      <charset val="238"/>
      <scheme val="minor"/>
    </font>
    <font>
      <sz val="11"/>
      <color rgb="FF000000"/>
      <name val="Calibri"/>
      <family val="2"/>
      <charset val="238"/>
      <scheme val="minor"/>
    </font>
    <font>
      <b/>
      <vertAlign val="superscript"/>
      <sz val="11"/>
      <color rgb="FF000000"/>
      <name val="Calibri"/>
      <family val="2"/>
      <charset val="238"/>
      <scheme val="minor"/>
    </font>
    <font>
      <b/>
      <vertAlign val="superscript"/>
      <sz val="11"/>
      <color theme="1"/>
      <name val="Calibri"/>
      <family val="2"/>
      <charset val="238"/>
      <scheme val="minor"/>
    </font>
    <font>
      <b/>
      <i/>
      <sz val="12"/>
      <name val="Calibri"/>
      <family val="2"/>
      <scheme val="minor"/>
    </font>
    <font>
      <i/>
      <sz val="11"/>
      <name val="Calibri"/>
      <family val="2"/>
      <charset val="238"/>
      <scheme val="minor"/>
    </font>
    <font>
      <u/>
      <sz val="10"/>
      <color indexed="12"/>
      <name val="Arial"/>
      <family val="2"/>
    </font>
    <font>
      <sz val="10"/>
      <name val="Arial"/>
      <family val="2"/>
      <charset val="238"/>
    </font>
    <font>
      <sz val="10"/>
      <name val="Arial CE"/>
      <charset val="238"/>
    </font>
    <font>
      <sz val="11"/>
      <color indexed="8"/>
      <name val="Calibri"/>
      <family val="2"/>
      <charset val="238"/>
    </font>
    <font>
      <sz val="8"/>
      <name val="Arial CE"/>
      <family val="2"/>
      <charset val="238"/>
    </font>
    <font>
      <sz val="11"/>
      <color indexed="9"/>
      <name val="Calibri"/>
      <family val="2"/>
      <charset val="238"/>
    </font>
    <font>
      <b/>
      <sz val="11"/>
      <color indexed="8"/>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b/>
      <sz val="8"/>
      <name val="Arial CE"/>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0"/>
      <name val="Geneva"/>
      <charset val="238"/>
    </font>
    <font>
      <u/>
      <sz val="10"/>
      <color theme="10"/>
      <name val="Arial"/>
      <family val="2"/>
      <charset val="238"/>
    </font>
    <font>
      <sz val="11"/>
      <color indexed="8"/>
      <name val="Calibri"/>
      <family val="2"/>
      <scheme val="minor"/>
    </font>
    <font>
      <b/>
      <sz val="14"/>
      <name val="Calibri"/>
      <family val="2"/>
      <charset val="238"/>
      <scheme val="minor"/>
    </font>
    <font>
      <sz val="11"/>
      <color theme="0"/>
      <name val="Calibri"/>
      <family val="2"/>
      <charset val="238"/>
      <scheme val="minor"/>
    </font>
    <font>
      <b/>
      <vertAlign val="superscript"/>
      <sz val="11"/>
      <name val="Calibri"/>
      <family val="2"/>
      <scheme val="minor"/>
    </font>
    <font>
      <b/>
      <sz val="11"/>
      <color rgb="FFFF0000"/>
      <name val="Calibri"/>
      <family val="2"/>
      <charset val="238"/>
      <scheme val="minor"/>
    </font>
    <font>
      <sz val="11"/>
      <color rgb="FFFF0000"/>
      <name val="Calibri"/>
      <family val="2"/>
      <scheme val="minor"/>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indexed="31"/>
      </patternFill>
    </fill>
    <fill>
      <patternFill patternType="solid">
        <fgColor indexed="42"/>
      </patternFill>
    </fill>
    <fill>
      <patternFill patternType="solid">
        <fgColor indexed="27"/>
      </patternFill>
    </fill>
    <fill>
      <patternFill patternType="solid">
        <fgColor indexed="47"/>
      </patternFill>
    </fill>
    <fill>
      <patternFill patternType="solid">
        <fgColor indexed="36"/>
      </patternFill>
    </fill>
    <fill>
      <patternFill patternType="solid">
        <fgColor indexed="49"/>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auto="1"/>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57">
    <xf numFmtId="0" fontId="0" fillId="0" borderId="0"/>
    <xf numFmtId="0" fontId="2" fillId="0" borderId="0"/>
    <xf numFmtId="0" fontId="8" fillId="2" borderId="3" applyNumberFormat="0" applyFill="0" applyBorder="0" applyAlignment="0" applyProtection="0">
      <alignment horizontal="left"/>
    </xf>
    <xf numFmtId="0" fontId="5" fillId="0" borderId="0">
      <alignment vertical="center"/>
    </xf>
    <xf numFmtId="0" fontId="5" fillId="0" borderId="0">
      <alignment vertical="center"/>
    </xf>
    <xf numFmtId="0" fontId="6" fillId="0" borderId="0" applyNumberFormat="0" applyFill="0" applyBorder="0" applyAlignment="0" applyProtection="0"/>
    <xf numFmtId="0" fontId="7" fillId="2" borderId="2" applyFont="0" applyBorder="0">
      <alignment horizontal="center" wrapText="1"/>
    </xf>
    <xf numFmtId="0" fontId="5" fillId="3" borderId="1" applyNumberFormat="0" applyFont="0" applyBorder="0">
      <alignment horizontal="center" vertical="center"/>
    </xf>
    <xf numFmtId="3" fontId="5" fillId="4" borderId="1" applyFont="0">
      <alignment horizontal="right" vertical="center"/>
      <protection locked="0"/>
    </xf>
    <xf numFmtId="0" fontId="5" fillId="0" borderId="0"/>
    <xf numFmtId="0" fontId="9" fillId="0" borderId="0"/>
    <xf numFmtId="0" fontId="34" fillId="0" borderId="0" applyNumberFormat="0" applyFill="0" applyBorder="0" applyAlignment="0" applyProtection="0"/>
    <xf numFmtId="0" fontId="60" fillId="0" borderId="0" applyNumberFormat="0" applyFill="0" applyBorder="0" applyAlignment="0" applyProtection="0">
      <alignment vertical="top"/>
      <protection locked="0"/>
    </xf>
    <xf numFmtId="0" fontId="62" fillId="0" borderId="0"/>
    <xf numFmtId="0" fontId="62" fillId="0" borderId="0"/>
    <xf numFmtId="0" fontId="63" fillId="0" borderId="0"/>
    <xf numFmtId="0" fontId="61" fillId="0" borderId="0"/>
    <xf numFmtId="0" fontId="62" fillId="0" borderId="0"/>
    <xf numFmtId="0" fontId="19" fillId="0" borderId="0"/>
    <xf numFmtId="164" fontId="19" fillId="0" borderId="0" applyFont="0" applyFill="0" applyBorder="0" applyAlignment="0" applyProtection="0"/>
    <xf numFmtId="0" fontId="66" fillId="0" borderId="46" applyNumberFormat="0" applyFill="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164" fontId="61" fillId="0" borderId="0" applyFont="0" applyFill="0" applyBorder="0" applyAlignment="0" applyProtection="0"/>
    <xf numFmtId="0" fontId="82" fillId="0" borderId="0" applyNumberFormat="0" applyFill="0" applyBorder="0" applyAlignment="0" applyProtection="0"/>
    <xf numFmtId="0" fontId="67" fillId="15" borderId="47" applyNumberFormat="0" applyAlignment="0" applyProtection="0"/>
    <xf numFmtId="0" fontId="68" fillId="0" borderId="48" applyNumberFormat="0" applyFill="0" applyAlignment="0" applyProtection="0"/>
    <xf numFmtId="0" fontId="69" fillId="0" borderId="49" applyNumberFormat="0" applyFill="0" applyAlignment="0" applyProtection="0"/>
    <xf numFmtId="0" fontId="70" fillId="0" borderId="50" applyNumberFormat="0" applyFill="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16" borderId="0" applyNumberFormat="0" applyBorder="0" applyAlignment="0" applyProtection="0"/>
    <xf numFmtId="0" fontId="81" fillId="0" borderId="0"/>
    <xf numFmtId="0" fontId="61" fillId="0" borderId="0"/>
    <xf numFmtId="0" fontId="61" fillId="0" borderId="0"/>
    <xf numFmtId="0" fontId="61" fillId="17" borderId="51" applyNumberFormat="0" applyFont="0" applyAlignment="0" applyProtection="0"/>
    <xf numFmtId="0" fontId="73" fillId="0" borderId="52" applyNumberFormat="0" applyFill="0" applyAlignment="0" applyProtection="0"/>
    <xf numFmtId="0" fontId="74" fillId="10" borderId="0" applyNumberFormat="0" applyBorder="0" applyAlignment="0" applyProtection="0"/>
    <xf numFmtId="165" fontId="64" fillId="11" borderId="53"/>
    <xf numFmtId="0" fontId="75" fillId="0" borderId="0" applyNumberFormat="0" applyFill="0" applyBorder="0" applyAlignment="0" applyProtection="0"/>
    <xf numFmtId="165" fontId="76" fillId="9" borderId="53"/>
    <xf numFmtId="0" fontId="77" fillId="12" borderId="54" applyNumberFormat="0" applyAlignment="0" applyProtection="0"/>
    <xf numFmtId="0" fontId="78" fillId="18" borderId="54" applyNumberFormat="0" applyAlignment="0" applyProtection="0"/>
    <xf numFmtId="0" fontId="79" fillId="18" borderId="55" applyNumberFormat="0" applyAlignment="0" applyProtection="0"/>
    <xf numFmtId="0" fontId="80" fillId="0" borderId="0" applyNumberFormat="0" applyFill="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65" fillId="13" borderId="0" applyNumberFormat="0" applyBorder="0" applyAlignment="0" applyProtection="0"/>
    <xf numFmtId="0" fontId="65" fillId="14" borderId="0" applyNumberFormat="0" applyBorder="0" applyAlignment="0" applyProtection="0"/>
    <xf numFmtId="0" fontId="65" fillId="22" borderId="0" applyNumberFormat="0" applyBorder="0" applyAlignment="0" applyProtection="0"/>
    <xf numFmtId="0" fontId="83" fillId="0" borderId="0"/>
    <xf numFmtId="164" fontId="19" fillId="0" borderId="0" applyFont="0" applyFill="0" applyBorder="0" applyAlignment="0" applyProtection="0"/>
    <xf numFmtId="0" fontId="7" fillId="2" borderId="57" applyFont="0" applyBorder="0">
      <alignment horizontal="center" wrapText="1"/>
    </xf>
    <xf numFmtId="0" fontId="83" fillId="0" borderId="0"/>
  </cellStyleXfs>
  <cellXfs count="531">
    <xf numFmtId="0" fontId="0" fillId="0" borderId="0" xfId="0"/>
    <xf numFmtId="0" fontId="1" fillId="0" borderId="0" xfId="0" applyFont="1"/>
    <xf numFmtId="0" fontId="3" fillId="0" borderId="1" xfId="3" applyFont="1" applyBorder="1">
      <alignment vertical="center"/>
    </xf>
    <xf numFmtId="49" fontId="0" fillId="0" borderId="0" xfId="0" applyNumberFormat="1" applyAlignment="1">
      <alignment horizontal="center" vertical="center"/>
    </xf>
    <xf numFmtId="0" fontId="5" fillId="0" borderId="0" xfId="3" applyAlignment="1"/>
    <xf numFmtId="0" fontId="2" fillId="0" borderId="0" xfId="3" applyFont="1" applyAlignment="1"/>
    <xf numFmtId="0" fontId="14" fillId="0" borderId="0" xfId="3" applyFont="1" applyAlignment="1">
      <alignment vertical="center" wrapText="1"/>
    </xf>
    <xf numFmtId="0" fontId="0" fillId="6" borderId="0" xfId="0" applyFill="1"/>
    <xf numFmtId="0" fontId="19" fillId="0" borderId="0" xfId="0" applyFont="1"/>
    <xf numFmtId="0" fontId="20" fillId="0" borderId="0" xfId="10" applyFont="1"/>
    <xf numFmtId="0" fontId="22" fillId="0" borderId="0" xfId="9" applyFont="1" applyAlignment="1">
      <alignment horizontal="left" vertical="center"/>
    </xf>
    <xf numFmtId="0" fontId="1" fillId="0" borderId="0" xfId="3" applyFont="1" applyAlignment="1"/>
    <xf numFmtId="0" fontId="23" fillId="0" borderId="0" xfId="3" applyFont="1" applyAlignment="1"/>
    <xf numFmtId="0" fontId="26" fillId="0" borderId="0" xfId="0" applyFont="1"/>
    <xf numFmtId="0" fontId="27" fillId="0" borderId="0" xfId="0" applyFont="1"/>
    <xf numFmtId="0" fontId="0" fillId="0" borderId="0" xfId="3" applyFont="1" applyAlignment="1"/>
    <xf numFmtId="0" fontId="28" fillId="6" borderId="0" xfId="0" applyFont="1" applyFill="1"/>
    <xf numFmtId="0" fontId="20" fillId="6" borderId="0" xfId="0" applyFont="1" applyFill="1" applyAlignment="1">
      <alignment vertical="center"/>
    </xf>
    <xf numFmtId="0" fontId="0" fillId="6" borderId="0" xfId="0" applyFill="1" applyAlignment="1">
      <alignment vertical="top"/>
    </xf>
    <xf numFmtId="0" fontId="20" fillId="6" borderId="0" xfId="0" applyFont="1" applyFill="1"/>
    <xf numFmtId="0" fontId="32" fillId="6" borderId="0" xfId="0" applyFont="1" applyFill="1"/>
    <xf numFmtId="0" fontId="31" fillId="6" borderId="0" xfId="0" applyFont="1" applyFill="1" applyAlignment="1">
      <alignment horizontal="center" vertical="top" wrapText="1"/>
    </xf>
    <xf numFmtId="0" fontId="30" fillId="6" borderId="0" xfId="0" applyFont="1" applyFill="1" applyAlignment="1">
      <alignment horizontal="center" vertical="top" wrapText="1"/>
    </xf>
    <xf numFmtId="0" fontId="20" fillId="6" borderId="0" xfId="3" applyFont="1" applyFill="1" applyAlignment="1"/>
    <xf numFmtId="0" fontId="36" fillId="6" borderId="0" xfId="3" applyFont="1" applyFill="1" applyAlignment="1">
      <alignment vertical="center" wrapText="1"/>
    </xf>
    <xf numFmtId="0" fontId="29" fillId="6" borderId="1" xfId="3" applyFont="1" applyFill="1" applyBorder="1">
      <alignment vertical="center"/>
    </xf>
    <xf numFmtId="0" fontId="3" fillId="0" borderId="1" xfId="3" applyFont="1" applyBorder="1" applyAlignment="1">
      <alignment vertical="center" wrapText="1"/>
    </xf>
    <xf numFmtId="49" fontId="0" fillId="0" borderId="0" xfId="0" applyNumberFormat="1" applyAlignment="1">
      <alignment horizontal="left" vertical="center"/>
    </xf>
    <xf numFmtId="0" fontId="39" fillId="0" borderId="0" xfId="9" applyFont="1" applyAlignment="1">
      <alignment horizontal="left" vertical="center"/>
    </xf>
    <xf numFmtId="0" fontId="40" fillId="0" borderId="0" xfId="9" applyFont="1" applyAlignment="1">
      <alignment horizontal="left" vertical="center"/>
    </xf>
    <xf numFmtId="0" fontId="20" fillId="0" borderId="0" xfId="0" applyFont="1"/>
    <xf numFmtId="0" fontId="21" fillId="0" borderId="0" xfId="9" applyFont="1" applyAlignment="1">
      <alignment vertical="center"/>
    </xf>
    <xf numFmtId="0" fontId="16" fillId="7" borderId="8" xfId="3" applyFont="1" applyFill="1" applyBorder="1" applyAlignment="1">
      <alignment horizontal="center" vertical="center"/>
    </xf>
    <xf numFmtId="0" fontId="38" fillId="0" borderId="0" xfId="9" applyFont="1" applyAlignment="1">
      <alignment horizontal="left" vertical="center"/>
    </xf>
    <xf numFmtId="0" fontId="1" fillId="7" borderId="2" xfId="0" applyFont="1" applyFill="1" applyBorder="1" applyAlignment="1">
      <alignment vertical="top"/>
    </xf>
    <xf numFmtId="0" fontId="0" fillId="7" borderId="4" xfId="0" applyFill="1" applyBorder="1" applyAlignment="1">
      <alignment vertical="top"/>
    </xf>
    <xf numFmtId="0" fontId="10" fillId="7" borderId="2" xfId="3" applyFont="1" applyFill="1" applyBorder="1" applyAlignment="1"/>
    <xf numFmtId="0" fontId="10" fillId="7" borderId="4" xfId="3" applyFont="1" applyFill="1" applyBorder="1" applyAlignment="1"/>
    <xf numFmtId="0" fontId="5" fillId="7" borderId="5" xfId="3" applyFill="1" applyBorder="1" applyAlignment="1"/>
    <xf numFmtId="0" fontId="20" fillId="6" borderId="0" xfId="0" applyFont="1" applyFill="1" applyAlignment="1">
      <alignment vertical="center" wrapText="1"/>
    </xf>
    <xf numFmtId="49" fontId="43" fillId="0" borderId="0" xfId="0" applyNumberFormat="1" applyFont="1" applyAlignment="1">
      <alignment horizontal="center" vertical="center"/>
    </xf>
    <xf numFmtId="0" fontId="43" fillId="0" borderId="0" xfId="0" applyFont="1"/>
    <xf numFmtId="0" fontId="5" fillId="7" borderId="4" xfId="3" applyFill="1" applyBorder="1" applyAlignment="1"/>
    <xf numFmtId="0" fontId="17" fillId="7" borderId="2" xfId="0" applyFont="1" applyFill="1" applyBorder="1"/>
    <xf numFmtId="0" fontId="27" fillId="0" borderId="0" xfId="0" applyFont="1" applyAlignment="1">
      <alignment wrapText="1"/>
    </xf>
    <xf numFmtId="0" fontId="0" fillId="0" borderId="1" xfId="0" applyBorder="1"/>
    <xf numFmtId="0" fontId="45" fillId="6" borderId="0" xfId="0" applyFont="1" applyFill="1"/>
    <xf numFmtId="0" fontId="35" fillId="0" borderId="0" xfId="0" applyFont="1" applyAlignment="1">
      <alignment horizontal="left"/>
    </xf>
    <xf numFmtId="0" fontId="20" fillId="6" borderId="0" xfId="0" applyFont="1" applyFill="1" applyAlignment="1">
      <alignment vertical="top"/>
    </xf>
    <xf numFmtId="0" fontId="18" fillId="7" borderId="2" xfId="3" applyFont="1" applyFill="1" applyBorder="1" applyAlignment="1"/>
    <xf numFmtId="0" fontId="0" fillId="7" borderId="5" xfId="0" applyFill="1" applyBorder="1"/>
    <xf numFmtId="0" fontId="1" fillId="7" borderId="4" xfId="0" applyFont="1" applyFill="1" applyBorder="1" applyAlignment="1">
      <alignment vertical="top"/>
    </xf>
    <xf numFmtId="0" fontId="1" fillId="7" borderId="4" xfId="0" applyFont="1" applyFill="1" applyBorder="1"/>
    <xf numFmtId="0" fontId="23" fillId="0" borderId="0" xfId="0" applyFont="1"/>
    <xf numFmtId="0" fontId="0" fillId="0" borderId="0" xfId="0" applyAlignment="1">
      <alignment horizontal="left" vertical="top" wrapText="1"/>
    </xf>
    <xf numFmtId="0" fontId="29" fillId="6" borderId="0" xfId="0" applyFont="1" applyFill="1" applyAlignment="1">
      <alignment horizontal="left" vertical="center" wrapText="1" indent="1"/>
    </xf>
    <xf numFmtId="0" fontId="29" fillId="6" borderId="0" xfId="0" applyFont="1" applyFill="1" applyAlignment="1">
      <alignment horizontal="left" vertical="center" wrapText="1"/>
    </xf>
    <xf numFmtId="0" fontId="20" fillId="6" borderId="0" xfId="0" applyFont="1" applyFill="1" applyAlignment="1">
      <alignment wrapText="1"/>
    </xf>
    <xf numFmtId="49" fontId="1" fillId="0" borderId="0" xfId="0" applyNumberFormat="1" applyFont="1" applyAlignment="1">
      <alignment horizontal="left" vertical="center"/>
    </xf>
    <xf numFmtId="0" fontId="47" fillId="0" borderId="0" xfId="10" applyFont="1"/>
    <xf numFmtId="0" fontId="0" fillId="0" borderId="0" xfId="0" applyAlignment="1">
      <alignment wrapText="1"/>
    </xf>
    <xf numFmtId="0" fontId="49" fillId="0" borderId="0" xfId="0" applyFont="1" applyAlignment="1">
      <alignment horizontal="center" vertical="center" wrapText="1"/>
    </xf>
    <xf numFmtId="0" fontId="49" fillId="0" borderId="0" xfId="0" applyFont="1" applyAlignment="1">
      <alignment horizontal="center"/>
    </xf>
    <xf numFmtId="0" fontId="14" fillId="0" borderId="0" xfId="3" applyFont="1">
      <alignment vertical="center"/>
    </xf>
    <xf numFmtId="0" fontId="51" fillId="0" borderId="0" xfId="0" applyFont="1"/>
    <xf numFmtId="0" fontId="53" fillId="0" borderId="0" xfId="11" applyFont="1" applyAlignment="1">
      <alignment vertical="center"/>
    </xf>
    <xf numFmtId="0" fontId="33" fillId="0" borderId="0" xfId="10" applyFont="1" applyAlignment="1">
      <alignment vertical="center"/>
    </xf>
    <xf numFmtId="0" fontId="17" fillId="0" borderId="0" xfId="0" applyFont="1"/>
    <xf numFmtId="0" fontId="27" fillId="0" borderId="0" xfId="9" applyFont="1" applyAlignment="1">
      <alignment vertical="center"/>
    </xf>
    <xf numFmtId="0" fontId="16" fillId="7" borderId="22" xfId="3" applyFont="1" applyFill="1" applyBorder="1" applyAlignment="1">
      <alignment horizontal="center" vertical="center"/>
    </xf>
    <xf numFmtId="0" fontId="1" fillId="7" borderId="22" xfId="0" applyFont="1" applyFill="1" applyBorder="1" applyAlignment="1">
      <alignment vertical="center" wrapText="1"/>
    </xf>
    <xf numFmtId="0" fontId="0" fillId="7" borderId="23" xfId="0" applyFill="1" applyBorder="1" applyAlignment="1">
      <alignment horizontal="center" wrapText="1"/>
    </xf>
    <xf numFmtId="0" fontId="0" fillId="7" borderId="4" xfId="0" applyFill="1" applyBorder="1"/>
    <xf numFmtId="0" fontId="23" fillId="0" borderId="0" xfId="0" applyFont="1" applyAlignment="1">
      <alignment vertical="center"/>
    </xf>
    <xf numFmtId="0" fontId="26" fillId="0" borderId="0" xfId="0" applyFont="1" applyAlignment="1">
      <alignment vertical="center"/>
    </xf>
    <xf numFmtId="0" fontId="35" fillId="7" borderId="8" xfId="3" applyFont="1" applyFill="1" applyBorder="1" applyAlignment="1">
      <alignment horizontal="center" vertical="center"/>
    </xf>
    <xf numFmtId="0" fontId="42" fillId="7" borderId="5" xfId="3" applyFont="1" applyFill="1" applyBorder="1" applyAlignment="1"/>
    <xf numFmtId="0" fontId="27" fillId="0" borderId="0" xfId="0" applyFont="1" applyAlignment="1">
      <alignment horizontal="center"/>
    </xf>
    <xf numFmtId="0" fontId="1" fillId="7" borderId="2" xfId="0" applyFont="1" applyFill="1" applyBorder="1" applyAlignment="1">
      <alignment horizontal="left" vertical="center"/>
    </xf>
    <xf numFmtId="0" fontId="15" fillId="0" borderId="0" xfId="3" applyFont="1" applyAlignment="1">
      <alignment horizontal="right" vertical="center" wrapText="1"/>
    </xf>
    <xf numFmtId="0" fontId="16" fillId="0" borderId="0" xfId="3" applyFont="1" applyAlignment="1">
      <alignment horizontal="right" vertical="center"/>
    </xf>
    <xf numFmtId="0" fontId="16" fillId="7" borderId="8" xfId="0" applyFont="1" applyFill="1" applyBorder="1" applyAlignment="1">
      <alignment horizontal="center"/>
    </xf>
    <xf numFmtId="0" fontId="42" fillId="7" borderId="4" xfId="3" applyFont="1" applyFill="1" applyBorder="1" applyAlignment="1"/>
    <xf numFmtId="0" fontId="33" fillId="7" borderId="18" xfId="0" applyFont="1" applyFill="1" applyBorder="1" applyAlignment="1">
      <alignment horizontal="center" vertical="center" wrapText="1"/>
    </xf>
    <xf numFmtId="0" fontId="16" fillId="7" borderId="4" xfId="3" applyFont="1" applyFill="1" applyBorder="1" applyAlignment="1">
      <alignment horizontal="center"/>
    </xf>
    <xf numFmtId="0" fontId="15" fillId="7" borderId="25" xfId="3" applyFont="1" applyFill="1" applyBorder="1" applyAlignment="1">
      <alignment horizontal="center" vertical="center" wrapText="1"/>
    </xf>
    <xf numFmtId="0" fontId="3" fillId="0" borderId="26" xfId="3" applyFont="1" applyBorder="1" applyAlignment="1">
      <alignment horizontal="center" vertical="center" wrapText="1"/>
    </xf>
    <xf numFmtId="0" fontId="13" fillId="0" borderId="19" xfId="3" applyFont="1" applyBorder="1" applyAlignment="1">
      <alignment vertical="center" wrapText="1"/>
    </xf>
    <xf numFmtId="0" fontId="3" fillId="0" borderId="27" xfId="3" applyFont="1" applyBorder="1" applyAlignment="1">
      <alignment horizontal="center" vertical="center" wrapText="1"/>
    </xf>
    <xf numFmtId="0" fontId="13" fillId="0" borderId="28" xfId="3" applyFont="1" applyBorder="1" applyAlignment="1">
      <alignment vertical="center" wrapText="1"/>
    </xf>
    <xf numFmtId="0" fontId="3" fillId="0" borderId="30" xfId="3" applyFont="1" applyBorder="1" applyAlignment="1">
      <alignment horizontal="center" vertical="center" wrapText="1"/>
    </xf>
    <xf numFmtId="0" fontId="3" fillId="0" borderId="32" xfId="3" applyFont="1" applyBorder="1" applyAlignment="1">
      <alignment horizontal="center" vertical="center" wrapText="1"/>
    </xf>
    <xf numFmtId="0" fontId="15" fillId="7" borderId="27" xfId="3"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0" fillId="7" borderId="25" xfId="0" applyFill="1" applyBorder="1" applyAlignment="1">
      <alignment horizontal="center"/>
    </xf>
    <xf numFmtId="0" fontId="0" fillId="0" borderId="26" xfId="0" applyBorder="1" applyAlignment="1">
      <alignment horizontal="left" vertical="center" wrapText="1"/>
    </xf>
    <xf numFmtId="0" fontId="0" fillId="0" borderId="27" xfId="0" applyBorder="1" applyAlignment="1">
      <alignment horizontal="left" vertical="center" wrapText="1"/>
    </xf>
    <xf numFmtId="0" fontId="3" fillId="0" borderId="41" xfId="3" applyFont="1" applyBorder="1" applyAlignment="1">
      <alignment horizontal="center" vertical="center" wrapText="1"/>
    </xf>
    <xf numFmtId="0" fontId="3" fillId="0" borderId="32" xfId="3" applyFont="1" applyBorder="1" applyAlignment="1">
      <alignment horizontal="left" vertical="center" wrapText="1"/>
    </xf>
    <xf numFmtId="0" fontId="3" fillId="0" borderId="42" xfId="3" applyFont="1" applyBorder="1" applyAlignment="1">
      <alignment horizontal="center" vertical="center" wrapText="1"/>
    </xf>
    <xf numFmtId="0" fontId="23" fillId="0" borderId="10" xfId="0" applyFont="1" applyBorder="1" applyAlignment="1">
      <alignment horizontal="left" vertical="center" wrapText="1"/>
    </xf>
    <xf numFmtId="0" fontId="23" fillId="0" borderId="8" xfId="0" applyFont="1" applyBorder="1" applyAlignment="1">
      <alignment horizontal="left" vertical="center" wrapText="1"/>
    </xf>
    <xf numFmtId="0" fontId="23" fillId="0" borderId="9" xfId="0" applyFont="1" applyBorder="1" applyAlignment="1">
      <alignment horizontal="left" vertical="center" wrapText="1"/>
    </xf>
    <xf numFmtId="0" fontId="16" fillId="7" borderId="26" xfId="0" applyFont="1" applyFill="1" applyBorder="1" applyAlignment="1">
      <alignment vertical="center"/>
    </xf>
    <xf numFmtId="0" fontId="16" fillId="7" borderId="43" xfId="0" applyFont="1" applyFill="1" applyBorder="1" applyAlignment="1">
      <alignment vertical="center"/>
    </xf>
    <xf numFmtId="0" fontId="16" fillId="7" borderId="20" xfId="0" applyFont="1" applyFill="1" applyBorder="1" applyAlignment="1">
      <alignment horizontal="center" vertical="center"/>
    </xf>
    <xf numFmtId="0" fontId="23" fillId="7" borderId="26" xfId="3" applyFont="1" applyFill="1" applyBorder="1" applyAlignment="1">
      <alignment horizontal="center" vertical="center" wrapText="1"/>
    </xf>
    <xf numFmtId="0" fontId="20" fillId="6" borderId="9" xfId="0" applyFont="1" applyFill="1" applyBorder="1" applyAlignment="1">
      <alignment horizontal="center" vertical="center"/>
    </xf>
    <xf numFmtId="0" fontId="30" fillId="7" borderId="25" xfId="3" applyFont="1" applyFill="1" applyBorder="1" applyAlignment="1">
      <alignment horizontal="center" vertical="center" wrapText="1"/>
    </xf>
    <xf numFmtId="0" fontId="29" fillId="6" borderId="27" xfId="3" applyFont="1" applyFill="1" applyBorder="1" applyAlignment="1">
      <alignment horizontal="center" vertical="center" wrapText="1"/>
    </xf>
    <xf numFmtId="0" fontId="29" fillId="6" borderId="28" xfId="3" applyFont="1" applyFill="1" applyBorder="1">
      <alignment vertical="center"/>
    </xf>
    <xf numFmtId="0" fontId="29" fillId="6" borderId="30" xfId="3" applyFont="1" applyFill="1" applyBorder="1" applyAlignment="1">
      <alignment horizontal="center" vertical="center" wrapText="1"/>
    </xf>
    <xf numFmtId="0" fontId="29" fillId="6" borderId="32" xfId="3" applyFont="1" applyFill="1" applyBorder="1" applyAlignment="1">
      <alignment horizontal="center" vertical="center" wrapText="1"/>
    </xf>
    <xf numFmtId="0" fontId="33" fillId="6" borderId="33" xfId="0" applyFont="1" applyFill="1" applyBorder="1" applyAlignment="1">
      <alignment vertical="center" wrapText="1"/>
    </xf>
    <xf numFmtId="0" fontId="20" fillId="7" borderId="4" xfId="0" applyFont="1" applyFill="1" applyBorder="1" applyAlignment="1">
      <alignment vertical="top"/>
    </xf>
    <xf numFmtId="49" fontId="1" fillId="7" borderId="27" xfId="1" applyNumberFormat="1" applyFont="1" applyFill="1" applyBorder="1" applyAlignment="1">
      <alignment horizontal="center" vertical="center"/>
    </xf>
    <xf numFmtId="49" fontId="1" fillId="7" borderId="28" xfId="1" applyNumberFormat="1" applyFont="1" applyFill="1" applyBorder="1" applyAlignment="1">
      <alignment horizontal="center" vertical="center"/>
    </xf>
    <xf numFmtId="49" fontId="1" fillId="7" borderId="29" xfId="1" applyNumberFormat="1" applyFont="1" applyFill="1" applyBorder="1" applyAlignment="1">
      <alignment horizontal="center" vertical="center" wrapText="1"/>
    </xf>
    <xf numFmtId="49" fontId="1" fillId="7" borderId="23" xfId="1" applyNumberFormat="1" applyFont="1" applyFill="1" applyBorder="1" applyAlignment="1">
      <alignment horizontal="center" vertical="center"/>
    </xf>
    <xf numFmtId="49" fontId="1" fillId="7" borderId="42" xfId="1" applyNumberFormat="1" applyFont="1" applyFill="1" applyBorder="1" applyAlignment="1">
      <alignment horizontal="center" vertical="center"/>
    </xf>
    <xf numFmtId="49" fontId="1" fillId="7" borderId="34" xfId="1" applyNumberFormat="1" applyFont="1" applyFill="1" applyBorder="1" applyAlignment="1">
      <alignment horizontal="center" vertical="center"/>
    </xf>
    <xf numFmtId="49" fontId="1" fillId="7" borderId="26" xfId="0" applyNumberFormat="1" applyFont="1" applyFill="1" applyBorder="1" applyAlignment="1">
      <alignment horizontal="center" vertical="center"/>
    </xf>
    <xf numFmtId="0" fontId="1" fillId="7" borderId="19" xfId="0" applyFont="1" applyFill="1" applyBorder="1"/>
    <xf numFmtId="0" fontId="1" fillId="7" borderId="20" xfId="0" applyFont="1" applyFill="1" applyBorder="1" applyAlignment="1">
      <alignment horizontal="center"/>
    </xf>
    <xf numFmtId="0" fontId="1" fillId="7" borderId="20" xfId="0" applyFont="1" applyFill="1" applyBorder="1"/>
    <xf numFmtId="49" fontId="1" fillId="7" borderId="27" xfId="0" applyNumberFormat="1" applyFont="1" applyFill="1" applyBorder="1" applyAlignment="1">
      <alignment horizontal="center" vertical="center" wrapText="1"/>
    </xf>
    <xf numFmtId="0" fontId="1" fillId="7" borderId="28" xfId="0" applyFont="1" applyFill="1" applyBorder="1" applyAlignment="1">
      <alignment horizontal="center" vertical="center" wrapText="1"/>
    </xf>
    <xf numFmtId="0" fontId="1" fillId="7" borderId="28" xfId="0" applyFont="1" applyFill="1" applyBorder="1" applyAlignment="1">
      <alignment horizontal="center" vertical="center"/>
    </xf>
    <xf numFmtId="0" fontId="1" fillId="7" borderId="29" xfId="0" applyFont="1" applyFill="1" applyBorder="1" applyAlignment="1">
      <alignment horizontal="center" vertical="center" wrapText="1"/>
    </xf>
    <xf numFmtId="49" fontId="1" fillId="7" borderId="32" xfId="0" applyNumberFormat="1" applyFont="1" applyFill="1" applyBorder="1" applyAlignment="1">
      <alignment horizontal="center" vertical="center" wrapText="1"/>
    </xf>
    <xf numFmtId="49" fontId="1" fillId="7" borderId="33" xfId="0" applyNumberFormat="1" applyFont="1" applyFill="1" applyBorder="1" applyAlignment="1">
      <alignment horizontal="center" vertical="center" wrapText="1"/>
    </xf>
    <xf numFmtId="49" fontId="1" fillId="7" borderId="34" xfId="0" applyNumberFormat="1" applyFont="1" applyFill="1" applyBorder="1" applyAlignment="1">
      <alignment horizontal="center" vertical="center" wrapText="1"/>
    </xf>
    <xf numFmtId="0" fontId="0" fillId="0" borderId="27" xfId="0" applyBorder="1"/>
    <xf numFmtId="0" fontId="0" fillId="0" borderId="28" xfId="0" applyBorder="1"/>
    <xf numFmtId="0" fontId="0" fillId="0" borderId="29" xfId="0" applyBorder="1"/>
    <xf numFmtId="0" fontId="0" fillId="0" borderId="30" xfId="0" applyBorder="1"/>
    <xf numFmtId="0" fontId="0" fillId="0" borderId="35" xfId="0" applyBorder="1"/>
    <xf numFmtId="0" fontId="0" fillId="0" borderId="32" xfId="0" applyBorder="1"/>
    <xf numFmtId="0" fontId="0" fillId="0" borderId="33" xfId="0" applyBorder="1"/>
    <xf numFmtId="0" fontId="0" fillId="0" borderId="34" xfId="0" applyBorder="1"/>
    <xf numFmtId="0" fontId="23" fillId="0" borderId="27" xfId="3" applyFont="1" applyBorder="1" applyAlignment="1">
      <alignment horizontal="center" vertical="center" wrapText="1"/>
    </xf>
    <xf numFmtId="0" fontId="23" fillId="0" borderId="28" xfId="0" applyFont="1" applyBorder="1" applyAlignment="1">
      <alignment horizontal="left" vertical="center" indent="1"/>
    </xf>
    <xf numFmtId="0" fontId="23" fillId="0" borderId="30" xfId="3" applyFont="1" applyBorder="1" applyAlignment="1">
      <alignment horizontal="center" vertical="center" wrapText="1"/>
    </xf>
    <xf numFmtId="0" fontId="23" fillId="0" borderId="1" xfId="0" applyFont="1" applyBorder="1" applyAlignment="1">
      <alignment horizontal="left" vertical="center" indent="1"/>
    </xf>
    <xf numFmtId="0" fontId="23" fillId="0" borderId="38" xfId="3" applyFont="1" applyBorder="1" applyAlignment="1">
      <alignment horizontal="center" vertical="center" wrapText="1"/>
    </xf>
    <xf numFmtId="0" fontId="23" fillId="0" borderId="14" xfId="0" applyFont="1" applyBorder="1" applyAlignment="1">
      <alignment horizontal="left" vertical="center" indent="1"/>
    </xf>
    <xf numFmtId="0" fontId="23" fillId="0" borderId="40" xfId="3" applyFont="1" applyBorder="1" applyAlignment="1">
      <alignment horizontal="center" vertical="center" wrapText="1"/>
    </xf>
    <xf numFmtId="0" fontId="23" fillId="0" borderId="6" xfId="0" applyFont="1" applyBorder="1" applyAlignment="1">
      <alignment horizontal="left" vertical="center" indent="1"/>
    </xf>
    <xf numFmtId="0" fontId="23" fillId="0" borderId="32" xfId="3" applyFont="1" applyBorder="1" applyAlignment="1">
      <alignment horizontal="center" vertical="center" wrapText="1"/>
    </xf>
    <xf numFmtId="0" fontId="23" fillId="0" borderId="33" xfId="0" applyFont="1" applyBorder="1" applyAlignment="1">
      <alignment horizontal="left" vertical="center" indent="1"/>
    </xf>
    <xf numFmtId="0" fontId="0" fillId="0" borderId="0" xfId="3" applyFont="1">
      <alignment vertical="center"/>
    </xf>
    <xf numFmtId="0" fontId="16" fillId="7" borderId="19" xfId="9" applyFont="1" applyFill="1" applyBorder="1" applyAlignment="1">
      <alignment horizontal="center" vertical="center" wrapText="1"/>
    </xf>
    <xf numFmtId="0" fontId="16" fillId="7" borderId="19" xfId="9" applyFont="1" applyFill="1" applyBorder="1" applyAlignment="1">
      <alignment horizontal="center" vertical="center"/>
    </xf>
    <xf numFmtId="0" fontId="16" fillId="7" borderId="21" xfId="9" applyFont="1" applyFill="1" applyBorder="1" applyAlignment="1">
      <alignment horizontal="center" vertical="center" wrapText="1"/>
    </xf>
    <xf numFmtId="0" fontId="16" fillId="7" borderId="20" xfId="9" applyFont="1" applyFill="1" applyBorder="1" applyAlignment="1">
      <alignment horizontal="center" vertical="center" wrapText="1"/>
    </xf>
    <xf numFmtId="0" fontId="16" fillId="7" borderId="6" xfId="9" applyFont="1" applyFill="1" applyBorder="1" applyAlignment="1">
      <alignment horizontal="center" vertical="center" wrapText="1"/>
    </xf>
    <xf numFmtId="0" fontId="16" fillId="7" borderId="17" xfId="9" applyFont="1" applyFill="1" applyBorder="1" applyAlignment="1">
      <alignment horizontal="left" vertical="center"/>
    </xf>
    <xf numFmtId="0" fontId="16" fillId="7" borderId="6" xfId="9" applyFont="1" applyFill="1" applyBorder="1" applyAlignment="1">
      <alignment horizontal="left" vertical="center"/>
    </xf>
    <xf numFmtId="0" fontId="23" fillId="0" borderId="1" xfId="9" applyFont="1" applyBorder="1" applyAlignment="1">
      <alignment horizontal="center" vertical="center"/>
    </xf>
    <xf numFmtId="0" fontId="23" fillId="0" borderId="1" xfId="9" applyFont="1" applyBorder="1" applyAlignment="1">
      <alignment horizontal="left" vertical="center"/>
    </xf>
    <xf numFmtId="49" fontId="23" fillId="0" borderId="1" xfId="9" applyNumberFormat="1" applyFont="1" applyBorder="1" applyAlignment="1">
      <alignment horizontal="left" vertical="center"/>
    </xf>
    <xf numFmtId="0" fontId="19" fillId="0" borderId="1" xfId="10" applyFont="1" applyBorder="1"/>
    <xf numFmtId="0" fontId="25" fillId="0" borderId="1" xfId="10" applyFont="1" applyBorder="1"/>
    <xf numFmtId="0" fontId="16" fillId="7" borderId="1" xfId="9" applyFont="1" applyFill="1" applyBorder="1" applyAlignment="1">
      <alignment horizontal="center" vertical="center" wrapText="1"/>
    </xf>
    <xf numFmtId="0" fontId="16" fillId="7" borderId="4" xfId="9" applyFont="1" applyFill="1" applyBorder="1" applyAlignment="1">
      <alignment horizontal="left" vertical="center"/>
    </xf>
    <xf numFmtId="0" fontId="16" fillId="7" borderId="1" xfId="9" applyFont="1" applyFill="1" applyBorder="1" applyAlignment="1">
      <alignment horizontal="left" vertical="center"/>
    </xf>
    <xf numFmtId="0" fontId="23" fillId="0" borderId="4" xfId="9" applyFont="1" applyBorder="1" applyAlignment="1">
      <alignment horizontal="left" vertical="center"/>
    </xf>
    <xf numFmtId="0" fontId="19" fillId="0" borderId="1" xfId="0" applyFont="1" applyBorder="1"/>
    <xf numFmtId="0" fontId="19" fillId="7" borderId="1" xfId="0" applyFont="1" applyFill="1" applyBorder="1"/>
    <xf numFmtId="49" fontId="23" fillId="0" borderId="1" xfId="9" applyNumberFormat="1" applyFont="1" applyBorder="1" applyAlignment="1">
      <alignment horizontal="left" vertical="center" wrapText="1"/>
    </xf>
    <xf numFmtId="0" fontId="23" fillId="6" borderId="1" xfId="9" applyFont="1" applyFill="1" applyBorder="1" applyAlignment="1">
      <alignment horizontal="center" vertical="center"/>
    </xf>
    <xf numFmtId="0" fontId="23" fillId="0" borderId="1" xfId="10" applyFont="1" applyBorder="1" applyAlignment="1">
      <alignment horizontal="center"/>
    </xf>
    <xf numFmtId="0" fontId="23" fillId="0" borderId="1" xfId="10" applyFont="1" applyBorder="1"/>
    <xf numFmtId="0" fontId="19" fillId="7" borderId="1" xfId="0" applyFont="1" applyFill="1" applyBorder="1" applyAlignment="1">
      <alignment horizontal="left" wrapText="1"/>
    </xf>
    <xf numFmtId="0" fontId="12" fillId="0" borderId="27" xfId="3" applyFont="1" applyBorder="1" applyAlignment="1">
      <alignment horizontal="center" vertical="center" wrapText="1"/>
    </xf>
    <xf numFmtId="0" fontId="12" fillId="0" borderId="28" xfId="3" applyFont="1" applyBorder="1">
      <alignment vertical="center"/>
    </xf>
    <xf numFmtId="0" fontId="12" fillId="0" borderId="30" xfId="3" applyFont="1" applyBorder="1" applyAlignment="1">
      <alignment horizontal="center" vertical="center" wrapText="1"/>
    </xf>
    <xf numFmtId="0" fontId="12" fillId="0" borderId="1" xfId="3" applyFont="1" applyBorder="1">
      <alignment vertical="center"/>
    </xf>
    <xf numFmtId="0" fontId="3" fillId="0" borderId="1" xfId="3" applyFont="1" applyBorder="1" applyAlignment="1">
      <alignment horizontal="left" vertical="center" indent="1"/>
    </xf>
    <xf numFmtId="0" fontId="3" fillId="0" borderId="1" xfId="3" applyFont="1" applyBorder="1" applyAlignment="1">
      <alignment horizontal="left" vertical="center" indent="2"/>
    </xf>
    <xf numFmtId="0" fontId="2" fillId="0" borderId="1" xfId="3" applyFont="1" applyBorder="1" applyAlignment="1">
      <alignment horizontal="left" vertical="center" wrapText="1" indent="1"/>
    </xf>
    <xf numFmtId="0" fontId="3" fillId="0" borderId="1" xfId="3" applyFont="1" applyBorder="1" applyAlignment="1">
      <alignment horizontal="left" vertical="center" wrapText="1" indent="1"/>
    </xf>
    <xf numFmtId="0" fontId="3" fillId="0" borderId="1" xfId="3" applyFont="1" applyBorder="1" applyAlignment="1">
      <alignment horizontal="left" vertical="center" wrapText="1"/>
    </xf>
    <xf numFmtId="0" fontId="12" fillId="0" borderId="1" xfId="3" applyFont="1" applyBorder="1" applyAlignment="1">
      <alignment vertical="center" wrapText="1"/>
    </xf>
    <xf numFmtId="0" fontId="3" fillId="0" borderId="1" xfId="3" applyFont="1" applyBorder="1" applyAlignment="1">
      <alignment horizontal="left" vertical="center" wrapText="1" indent="2"/>
    </xf>
    <xf numFmtId="0" fontId="3" fillId="0" borderId="33" xfId="3" applyFont="1" applyBorder="1" applyAlignment="1">
      <alignment horizontal="left" vertical="center" wrapText="1"/>
    </xf>
    <xf numFmtId="0" fontId="1" fillId="7" borderId="26"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0" fillId="6" borderId="27" xfId="0" applyFill="1" applyBorder="1" applyAlignment="1">
      <alignment horizontal="center" vertical="top" wrapText="1"/>
    </xf>
    <xf numFmtId="0" fontId="15" fillId="6" borderId="28" xfId="0" applyFont="1" applyFill="1" applyBorder="1" applyAlignment="1">
      <alignment vertical="center" wrapText="1"/>
    </xf>
    <xf numFmtId="0" fontId="0" fillId="6" borderId="30" xfId="0" applyFill="1" applyBorder="1" applyAlignment="1">
      <alignment horizontal="center" vertical="top" wrapText="1"/>
    </xf>
    <xf numFmtId="0" fontId="15" fillId="6" borderId="1" xfId="0" applyFont="1" applyFill="1" applyBorder="1" applyAlignment="1">
      <alignment vertical="center" wrapText="1"/>
    </xf>
    <xf numFmtId="0" fontId="0" fillId="6" borderId="1" xfId="0" applyFill="1" applyBorder="1" applyAlignment="1">
      <alignment horizontal="left" vertical="center" wrapText="1" indent="1"/>
    </xf>
    <xf numFmtId="0" fontId="55" fillId="6" borderId="1" xfId="0" applyFont="1" applyFill="1" applyBorder="1" applyAlignment="1">
      <alignment horizontal="left" vertical="center" wrapText="1" indent="1"/>
    </xf>
    <xf numFmtId="0" fontId="1" fillId="6" borderId="1" xfId="0" applyFont="1" applyFill="1" applyBorder="1" applyAlignment="1">
      <alignment horizontal="left" vertical="center" wrapText="1"/>
    </xf>
    <xf numFmtId="0" fontId="0" fillId="6" borderId="1" xfId="0" applyFill="1" applyBorder="1" applyAlignment="1">
      <alignment horizontal="left" vertical="center" wrapText="1" indent="4"/>
    </xf>
    <xf numFmtId="0" fontId="0" fillId="6" borderId="32" xfId="0" applyFill="1" applyBorder="1" applyAlignment="1">
      <alignment horizontal="center" vertical="top" wrapText="1"/>
    </xf>
    <xf numFmtId="0" fontId="0" fillId="6" borderId="33" xfId="0" applyFill="1" applyBorder="1" applyAlignment="1">
      <alignment horizontal="left" vertical="center" wrapText="1" indent="4"/>
    </xf>
    <xf numFmtId="0" fontId="0" fillId="6" borderId="28" xfId="0" applyFill="1" applyBorder="1" applyAlignment="1">
      <alignment vertical="top" wrapText="1"/>
    </xf>
    <xf numFmtId="0" fontId="0" fillId="6" borderId="1" xfId="0" applyFill="1" applyBorder="1" applyAlignment="1">
      <alignment horizontal="left" vertical="top" wrapText="1" indent="1"/>
    </xf>
    <xf numFmtId="0" fontId="0" fillId="6" borderId="1" xfId="0" applyFill="1" applyBorder="1" applyAlignment="1">
      <alignment vertical="top" wrapText="1"/>
    </xf>
    <xf numFmtId="0" fontId="0" fillId="6" borderId="44" xfId="0" applyFill="1" applyBorder="1" applyAlignment="1">
      <alignment horizontal="center" vertical="center" wrapText="1"/>
    </xf>
    <xf numFmtId="0" fontId="23" fillId="6" borderId="1" xfId="0" applyFont="1" applyFill="1" applyBorder="1" applyAlignment="1">
      <alignment vertical="top" wrapText="1"/>
    </xf>
    <xf numFmtId="0" fontId="23" fillId="6" borderId="1" xfId="0" applyFont="1" applyFill="1" applyBorder="1" applyAlignment="1">
      <alignment horizontal="left" vertical="top" wrapText="1" indent="1"/>
    </xf>
    <xf numFmtId="0" fontId="0" fillId="6" borderId="33" xfId="0" applyFill="1" applyBorder="1" applyAlignment="1">
      <alignment vertical="top" wrapText="1"/>
    </xf>
    <xf numFmtId="0" fontId="1" fillId="0" borderId="6" xfId="0" applyFont="1" applyBorder="1"/>
    <xf numFmtId="0" fontId="1" fillId="0" borderId="1" xfId="0" applyFont="1" applyBorder="1"/>
    <xf numFmtId="0" fontId="35" fillId="7" borderId="27" xfId="0" applyFont="1" applyFill="1" applyBorder="1" applyAlignment="1">
      <alignment horizontal="center" vertical="center"/>
    </xf>
    <xf numFmtId="0" fontId="35" fillId="7" borderId="40" xfId="0" applyFont="1" applyFill="1" applyBorder="1" applyAlignment="1">
      <alignment horizontal="center" vertical="center"/>
    </xf>
    <xf numFmtId="0" fontId="35" fillId="7" borderId="45" xfId="0" applyFont="1" applyFill="1" applyBorder="1" applyAlignment="1">
      <alignment horizontal="center" vertical="center"/>
    </xf>
    <xf numFmtId="0" fontId="55" fillId="6" borderId="41" xfId="0" applyFont="1" applyFill="1" applyBorder="1" applyAlignment="1">
      <alignment horizontal="left" vertical="center" wrapText="1"/>
    </xf>
    <xf numFmtId="0" fontId="0" fillId="6" borderId="0" xfId="0" applyFill="1" applyAlignment="1">
      <alignment wrapText="1"/>
    </xf>
    <xf numFmtId="0" fontId="0" fillId="0" borderId="35" xfId="0" applyBorder="1" applyAlignment="1">
      <alignment horizontal="center"/>
    </xf>
    <xf numFmtId="0" fontId="55" fillId="6" borderId="42" xfId="0" applyFont="1" applyFill="1" applyBorder="1" applyAlignment="1">
      <alignment horizontal="left" vertical="center" wrapText="1" indent="1"/>
    </xf>
    <xf numFmtId="0" fontId="16" fillId="7" borderId="27" xfId="0" applyFont="1" applyFill="1" applyBorder="1" applyAlignment="1">
      <alignment horizontal="center" vertical="center"/>
    </xf>
    <xf numFmtId="0" fontId="55" fillId="6" borderId="28" xfId="0" applyFont="1" applyFill="1" applyBorder="1" applyAlignment="1">
      <alignment horizontal="left" vertical="center" wrapText="1"/>
    </xf>
    <xf numFmtId="0" fontId="1" fillId="5" borderId="28" xfId="0" applyFont="1" applyFill="1" applyBorder="1"/>
    <xf numFmtId="0" fontId="1" fillId="5" borderId="29" xfId="0" applyFont="1" applyFill="1" applyBorder="1"/>
    <xf numFmtId="0" fontId="16" fillId="7" borderId="40" xfId="0" applyFont="1" applyFill="1" applyBorder="1" applyAlignment="1">
      <alignment horizontal="center" vertical="center"/>
    </xf>
    <xf numFmtId="0" fontId="0" fillId="6" borderId="1" xfId="0" applyFill="1" applyBorder="1" applyAlignment="1">
      <alignment horizontal="left" wrapText="1" indent="1"/>
    </xf>
    <xf numFmtId="0" fontId="0" fillId="6" borderId="1" xfId="0" applyFill="1" applyBorder="1" applyAlignment="1">
      <alignment horizontal="left" indent="1"/>
    </xf>
    <xf numFmtId="0" fontId="16" fillId="7" borderId="45" xfId="0" applyFont="1" applyFill="1" applyBorder="1" applyAlignment="1">
      <alignment horizontal="center" vertical="center"/>
    </xf>
    <xf numFmtId="0" fontId="55" fillId="6" borderId="33" xfId="0" applyFont="1" applyFill="1" applyBorder="1" applyAlignment="1">
      <alignment horizontal="left" vertical="center" wrapText="1"/>
    </xf>
    <xf numFmtId="0" fontId="44" fillId="7" borderId="2" xfId="0" applyFont="1" applyFill="1" applyBorder="1"/>
    <xf numFmtId="0" fontId="16" fillId="7" borderId="8" xfId="0" applyFont="1" applyFill="1" applyBorder="1" applyAlignment="1">
      <alignment vertical="center" wrapText="1"/>
    </xf>
    <xf numFmtId="14" fontId="1" fillId="7" borderId="5" xfId="0" applyNumberFormat="1" applyFont="1" applyFill="1" applyBorder="1" applyAlignment="1">
      <alignment horizontal="center"/>
    </xf>
    <xf numFmtId="14" fontId="31" fillId="7" borderId="5" xfId="0" applyNumberFormat="1" applyFont="1" applyFill="1" applyBorder="1" applyAlignment="1">
      <alignment horizontal="center"/>
    </xf>
    <xf numFmtId="0" fontId="1" fillId="0" borderId="0" xfId="0" applyFont="1" applyAlignment="1">
      <alignment wrapText="1"/>
    </xf>
    <xf numFmtId="0" fontId="44" fillId="0" borderId="0" xfId="10" applyFont="1" applyAlignment="1">
      <alignment horizontal="right" vertical="center"/>
    </xf>
    <xf numFmtId="0" fontId="37" fillId="0" borderId="0" xfId="9" applyFont="1" applyAlignment="1">
      <alignment vertical="center"/>
    </xf>
    <xf numFmtId="0" fontId="44" fillId="7" borderId="2" xfId="3" applyFont="1" applyFill="1" applyBorder="1">
      <alignment vertical="center"/>
    </xf>
    <xf numFmtId="0" fontId="10" fillId="7" borderId="2" xfId="3" applyFont="1" applyFill="1" applyBorder="1">
      <alignment vertical="center"/>
    </xf>
    <xf numFmtId="0" fontId="18" fillId="7" borderId="2" xfId="3" applyFont="1" applyFill="1" applyBorder="1">
      <alignment vertical="center"/>
    </xf>
    <xf numFmtId="0" fontId="44" fillId="0" borderId="0" xfId="0" applyFont="1"/>
    <xf numFmtId="0" fontId="58" fillId="7" borderId="5" xfId="3" applyFont="1" applyFill="1" applyBorder="1" applyAlignment="1"/>
    <xf numFmtId="0" fontId="23" fillId="0" borderId="0" xfId="3" applyFont="1">
      <alignment vertical="center"/>
    </xf>
    <xf numFmtId="0" fontId="13" fillId="0" borderId="0" xfId="3" applyFont="1">
      <alignment vertical="center"/>
    </xf>
    <xf numFmtId="0" fontId="13" fillId="0" borderId="0" xfId="3" applyFont="1" applyAlignment="1">
      <alignment vertical="center" wrapText="1"/>
    </xf>
    <xf numFmtId="0" fontId="16" fillId="7" borderId="2" xfId="0" applyFont="1" applyFill="1" applyBorder="1" applyAlignment="1">
      <alignment vertical="top"/>
    </xf>
    <xf numFmtId="0" fontId="23" fillId="7" borderId="4" xfId="0" applyFont="1" applyFill="1" applyBorder="1" applyAlignment="1">
      <alignment vertical="top"/>
    </xf>
    <xf numFmtId="0" fontId="16" fillId="0" borderId="0" xfId="3" applyFont="1" applyAlignment="1">
      <alignment horizontal="right" vertical="center" wrapText="1"/>
    </xf>
    <xf numFmtId="0" fontId="16" fillId="7" borderId="27" xfId="3" applyFont="1" applyFill="1" applyBorder="1" applyAlignment="1">
      <alignment horizontal="center" vertical="center" wrapText="1"/>
    </xf>
    <xf numFmtId="0" fontId="16" fillId="7" borderId="29" xfId="3" applyFont="1" applyFill="1" applyBorder="1" applyAlignment="1">
      <alignment horizontal="center" vertical="center" wrapText="1"/>
    </xf>
    <xf numFmtId="0" fontId="11" fillId="7" borderId="30" xfId="3" applyFont="1" applyFill="1" applyBorder="1" applyAlignment="1">
      <alignment horizontal="center" vertical="center" wrapText="1"/>
    </xf>
    <xf numFmtId="0" fontId="11" fillId="7" borderId="35" xfId="3" applyFont="1" applyFill="1" applyBorder="1" applyAlignment="1">
      <alignment horizontal="center" vertical="center" wrapText="1"/>
    </xf>
    <xf numFmtId="0" fontId="13" fillId="0" borderId="27" xfId="3" applyFont="1" applyBorder="1">
      <alignment vertical="center"/>
    </xf>
    <xf numFmtId="0" fontId="13" fillId="0" borderId="30" xfId="3" applyFont="1" applyBorder="1">
      <alignment vertical="center"/>
    </xf>
    <xf numFmtId="0" fontId="13" fillId="0" borderId="1" xfId="3" applyFont="1" applyBorder="1" applyAlignment="1">
      <alignment vertical="center" wrapText="1"/>
    </xf>
    <xf numFmtId="0" fontId="13" fillId="0" borderId="35" xfId="3" applyFont="1" applyBorder="1" applyAlignment="1">
      <alignment horizontal="center" vertical="center" wrapText="1"/>
    </xf>
    <xf numFmtId="0" fontId="13" fillId="0" borderId="35" xfId="3" quotePrefix="1" applyFont="1" applyBorder="1" applyAlignment="1">
      <alignment horizontal="center" vertical="center" wrapText="1"/>
    </xf>
    <xf numFmtId="0" fontId="13" fillId="0" borderId="40" xfId="3" applyFont="1" applyBorder="1">
      <alignment vertical="center"/>
    </xf>
    <xf numFmtId="0" fontId="13" fillId="0" borderId="6" xfId="3" applyFont="1" applyBorder="1" applyAlignment="1">
      <alignment vertical="center" wrapText="1"/>
    </xf>
    <xf numFmtId="0" fontId="13" fillId="0" borderId="32" xfId="3" applyFont="1" applyBorder="1">
      <alignment vertical="center"/>
    </xf>
    <xf numFmtId="0" fontId="11" fillId="0" borderId="33" xfId="3" applyFont="1" applyBorder="1" applyAlignment="1">
      <alignment vertical="center" wrapText="1"/>
    </xf>
    <xf numFmtId="0" fontId="13" fillId="0" borderId="34" xfId="3" applyFont="1" applyBorder="1" applyAlignment="1">
      <alignment horizontal="center" vertical="center" wrapText="1"/>
    </xf>
    <xf numFmtId="0" fontId="13" fillId="8" borderId="28" xfId="3" applyFont="1" applyFill="1" applyBorder="1" applyAlignment="1">
      <alignment vertical="center" wrapText="1"/>
    </xf>
    <xf numFmtId="0" fontId="13" fillId="8" borderId="1" xfId="3" applyFont="1" applyFill="1" applyBorder="1" applyAlignment="1">
      <alignment vertical="center" wrapText="1"/>
    </xf>
    <xf numFmtId="0" fontId="16" fillId="0" borderId="0" xfId="3" applyFont="1">
      <alignment vertical="center"/>
    </xf>
    <xf numFmtId="0" fontId="13" fillId="8" borderId="6" xfId="3" applyFont="1" applyFill="1" applyBorder="1" applyAlignment="1">
      <alignment vertical="center" wrapText="1"/>
    </xf>
    <xf numFmtId="0" fontId="13" fillId="8" borderId="33" xfId="3" applyFont="1" applyFill="1" applyBorder="1" applyAlignment="1">
      <alignment vertical="center" wrapText="1"/>
    </xf>
    <xf numFmtId="0" fontId="59" fillId="8" borderId="28" xfId="3" applyFont="1" applyFill="1" applyBorder="1" applyAlignment="1">
      <alignment horizontal="center" vertical="center" wrapText="1"/>
    </xf>
    <xf numFmtId="0" fontId="59" fillId="8" borderId="1" xfId="3" applyFont="1" applyFill="1" applyBorder="1" applyAlignment="1">
      <alignment horizontal="center" vertical="center" wrapText="1"/>
    </xf>
    <xf numFmtId="0" fontId="23" fillId="7" borderId="4" xfId="0" applyFont="1" applyFill="1" applyBorder="1"/>
    <xf numFmtId="0" fontId="23" fillId="7" borderId="5" xfId="0" applyFont="1" applyFill="1" applyBorder="1"/>
    <xf numFmtId="0" fontId="13" fillId="0" borderId="29" xfId="3" applyFont="1" applyBorder="1" applyAlignment="1">
      <alignment horizontal="center" vertical="center" wrapText="1"/>
    </xf>
    <xf numFmtId="0" fontId="33" fillId="6" borderId="0" xfId="0" applyFont="1" applyFill="1"/>
    <xf numFmtId="14" fontId="16" fillId="7" borderId="5" xfId="3" applyNumberFormat="1" applyFont="1" applyFill="1" applyBorder="1" applyAlignment="1">
      <alignment horizontal="center"/>
    </xf>
    <xf numFmtId="0" fontId="3" fillId="7" borderId="8" xfId="3" applyFont="1" applyFill="1" applyBorder="1" applyAlignment="1">
      <alignment horizontal="center" vertical="center"/>
    </xf>
    <xf numFmtId="0" fontId="3" fillId="7" borderId="44" xfId="3" applyFont="1" applyFill="1" applyBorder="1" applyAlignment="1">
      <alignment horizontal="center" vertical="center"/>
    </xf>
    <xf numFmtId="3" fontId="0" fillId="0" borderId="56" xfId="0" applyNumberFormat="1" applyBorder="1"/>
    <xf numFmtId="0" fontId="3" fillId="0" borderId="44" xfId="3" applyFont="1" applyBorder="1" applyAlignment="1">
      <alignment horizontal="center" vertical="center"/>
    </xf>
    <xf numFmtId="0" fontId="3" fillId="0" borderId="9" xfId="3" applyFont="1" applyBorder="1" applyAlignment="1">
      <alignment horizontal="center" vertical="center"/>
    </xf>
    <xf numFmtId="0" fontId="84" fillId="0" borderId="0" xfId="9" applyFont="1" applyAlignment="1">
      <alignment horizontal="left" vertical="center"/>
    </xf>
    <xf numFmtId="0" fontId="29" fillId="6" borderId="5" xfId="0" applyFont="1" applyFill="1" applyBorder="1" applyAlignment="1">
      <alignment horizontal="center" vertical="center" wrapText="1"/>
    </xf>
    <xf numFmtId="0" fontId="55" fillId="6" borderId="28" xfId="0" applyFont="1" applyFill="1" applyBorder="1" applyAlignment="1">
      <alignment vertical="top" wrapText="1"/>
    </xf>
    <xf numFmtId="0" fontId="55" fillId="6" borderId="29" xfId="0" applyFont="1" applyFill="1" applyBorder="1" applyAlignment="1">
      <alignment vertical="top" wrapText="1"/>
    </xf>
    <xf numFmtId="0" fontId="55" fillId="6" borderId="1" xfId="0" applyFont="1" applyFill="1" applyBorder="1" applyAlignment="1">
      <alignment vertical="top" wrapText="1"/>
    </xf>
    <xf numFmtId="0" fontId="55" fillId="6" borderId="35" xfId="0" applyFont="1" applyFill="1" applyBorder="1" applyAlignment="1">
      <alignment vertical="top" wrapText="1"/>
    </xf>
    <xf numFmtId="0" fontId="55" fillId="6" borderId="33" xfId="0" applyFont="1" applyFill="1" applyBorder="1" applyAlignment="1">
      <alignment vertical="top" wrapText="1"/>
    </xf>
    <xf numFmtId="0" fontId="55" fillId="6" borderId="34" xfId="0" applyFont="1" applyFill="1" applyBorder="1" applyAlignment="1">
      <alignment vertical="top" wrapText="1"/>
    </xf>
    <xf numFmtId="0" fontId="85" fillId="6" borderId="1" xfId="0" applyFont="1" applyFill="1" applyBorder="1"/>
    <xf numFmtId="0" fontId="16" fillId="6" borderId="1" xfId="9" applyFont="1" applyFill="1" applyBorder="1" applyAlignment="1">
      <alignment horizontal="left" vertical="center"/>
    </xf>
    <xf numFmtId="0" fontId="15" fillId="7" borderId="61" xfId="3" applyFont="1" applyFill="1" applyBorder="1" applyAlignment="1">
      <alignment horizontal="center" vertical="center" wrapText="1"/>
    </xf>
    <xf numFmtId="0" fontId="23" fillId="0" borderId="20" xfId="3" applyFont="1" applyBorder="1" applyAlignment="1">
      <alignment vertical="center" wrapText="1"/>
    </xf>
    <xf numFmtId="0" fontId="23" fillId="7" borderId="1" xfId="9" applyFont="1" applyFill="1" applyBorder="1" applyAlignment="1">
      <alignment horizontal="center" vertical="center"/>
    </xf>
    <xf numFmtId="0" fontId="23" fillId="7" borderId="1" xfId="9" applyFont="1" applyFill="1" applyBorder="1" applyAlignment="1">
      <alignment horizontal="left" vertical="center"/>
    </xf>
    <xf numFmtId="0" fontId="23" fillId="7" borderId="59" xfId="0" applyFont="1" applyFill="1" applyBorder="1" applyAlignment="1">
      <alignment vertical="top" wrapText="1"/>
    </xf>
    <xf numFmtId="0" fontId="23" fillId="0" borderId="1" xfId="10" applyFont="1" applyBorder="1" applyAlignment="1">
      <alignment vertical="center"/>
    </xf>
    <xf numFmtId="0" fontId="23" fillId="0" borderId="1" xfId="0" applyFont="1" applyBorder="1" applyAlignment="1">
      <alignment vertical="top" wrapText="1"/>
    </xf>
    <xf numFmtId="0" fontId="0" fillId="0" borderId="0" xfId="0" applyAlignment="1">
      <alignment horizontal="right" vertical="top"/>
    </xf>
    <xf numFmtId="0" fontId="3" fillId="0" borderId="0" xfId="3" applyFont="1" applyAlignment="1">
      <alignment horizontal="center" vertical="center" wrapText="1"/>
    </xf>
    <xf numFmtId="0" fontId="15" fillId="7" borderId="63" xfId="3" applyFont="1" applyFill="1" applyBorder="1" applyAlignment="1">
      <alignment horizontal="center" vertical="center" wrapText="1"/>
    </xf>
    <xf numFmtId="0" fontId="0" fillId="7" borderId="58" xfId="0" applyFill="1" applyBorder="1" applyAlignment="1">
      <alignment vertical="top"/>
    </xf>
    <xf numFmtId="0" fontId="1" fillId="7" borderId="57" xfId="0" applyFont="1" applyFill="1" applyBorder="1" applyAlignment="1">
      <alignment vertical="top"/>
    </xf>
    <xf numFmtId="0" fontId="0" fillId="0" borderId="0" xfId="0" applyAlignment="1">
      <alignment vertical="top" wrapText="1"/>
    </xf>
    <xf numFmtId="0" fontId="5" fillId="7" borderId="64" xfId="3" applyFill="1" applyBorder="1" applyAlignment="1"/>
    <xf numFmtId="0" fontId="10" fillId="7" borderId="58" xfId="3" applyFont="1" applyFill="1" applyBorder="1" applyAlignment="1"/>
    <xf numFmtId="0" fontId="18" fillId="7" borderId="57" xfId="3" applyFont="1" applyFill="1" applyBorder="1" applyAlignment="1"/>
    <xf numFmtId="49" fontId="1" fillId="7" borderId="28" xfId="1" applyNumberFormat="1" applyFont="1" applyFill="1" applyBorder="1" applyAlignment="1">
      <alignment horizontal="center" vertical="center" wrapText="1"/>
    </xf>
    <xf numFmtId="0" fontId="0" fillId="6" borderId="57" xfId="0" applyFill="1" applyBorder="1" applyAlignment="1">
      <alignment wrapText="1"/>
    </xf>
    <xf numFmtId="0" fontId="55" fillId="6" borderId="57" xfId="0" applyFont="1" applyFill="1" applyBorder="1" applyAlignment="1">
      <alignment horizontal="left" vertical="center" wrapText="1"/>
    </xf>
    <xf numFmtId="49" fontId="1" fillId="7" borderId="1" xfId="0" applyNumberFormat="1" applyFont="1" applyFill="1" applyBorder="1" applyAlignment="1">
      <alignment horizontal="left" vertical="center"/>
    </xf>
    <xf numFmtId="0" fontId="3" fillId="0" borderId="29" xfId="3" applyFont="1" applyBorder="1">
      <alignment vertical="center"/>
    </xf>
    <xf numFmtId="0" fontId="3" fillId="0" borderId="35" xfId="3" applyFont="1" applyBorder="1">
      <alignment vertical="center"/>
    </xf>
    <xf numFmtId="0" fontId="2" fillId="0" borderId="35" xfId="3" applyFont="1" applyBorder="1">
      <alignment vertical="center"/>
    </xf>
    <xf numFmtId="0" fontId="3" fillId="0" borderId="34" xfId="3" applyFont="1" applyBorder="1">
      <alignment vertical="center"/>
    </xf>
    <xf numFmtId="0" fontId="16" fillId="0" borderId="0" xfId="0" applyFont="1" applyAlignment="1">
      <alignment horizontal="center" vertical="center" wrapText="1"/>
    </xf>
    <xf numFmtId="0" fontId="16" fillId="7" borderId="63" xfId="0" applyFont="1" applyFill="1" applyBorder="1" applyAlignment="1">
      <alignment horizontal="center"/>
    </xf>
    <xf numFmtId="0" fontId="0" fillId="6" borderId="1" xfId="0" applyFill="1" applyBorder="1" applyAlignment="1">
      <alignment wrapText="1"/>
    </xf>
    <xf numFmtId="0" fontId="0" fillId="6" borderId="33" xfId="0" applyFill="1" applyBorder="1" applyAlignment="1">
      <alignment wrapText="1"/>
    </xf>
    <xf numFmtId="0" fontId="1" fillId="7" borderId="19" xfId="0" applyFont="1" applyFill="1" applyBorder="1" applyAlignment="1">
      <alignment horizontal="center"/>
    </xf>
    <xf numFmtId="0" fontId="16" fillId="7" borderId="30" xfId="0" applyFont="1" applyFill="1" applyBorder="1" applyAlignment="1">
      <alignment horizontal="center" vertical="center"/>
    </xf>
    <xf numFmtId="0" fontId="16" fillId="7" borderId="32" xfId="0" applyFont="1" applyFill="1" applyBorder="1" applyAlignment="1">
      <alignment horizontal="center" vertical="center"/>
    </xf>
    <xf numFmtId="0" fontId="0" fillId="6" borderId="33" xfId="0" applyFill="1" applyBorder="1" applyAlignment="1">
      <alignment horizontal="left" indent="1"/>
    </xf>
    <xf numFmtId="0" fontId="29" fillId="0" borderId="44" xfId="3" applyFont="1" applyBorder="1" applyAlignment="1">
      <alignment vertical="center" wrapText="1"/>
    </xf>
    <xf numFmtId="0" fontId="15" fillId="7" borderId="65" xfId="3" applyFont="1" applyFill="1" applyBorder="1">
      <alignment vertical="center"/>
    </xf>
    <xf numFmtId="0" fontId="3" fillId="0" borderId="58" xfId="3" applyFont="1" applyBorder="1" applyAlignment="1">
      <alignment vertical="center" wrapText="1"/>
    </xf>
    <xf numFmtId="0" fontId="15" fillId="7" borderId="58" xfId="3" applyFont="1" applyFill="1" applyBorder="1">
      <alignment vertical="center"/>
    </xf>
    <xf numFmtId="0" fontId="3" fillId="0" borderId="58" xfId="3" applyFont="1" applyBorder="1">
      <alignment vertical="center"/>
    </xf>
    <xf numFmtId="0" fontId="3" fillId="0" borderId="66" xfId="3" applyFont="1" applyBorder="1">
      <alignment vertical="center"/>
    </xf>
    <xf numFmtId="0" fontId="15" fillId="7" borderId="8" xfId="3" applyFont="1" applyFill="1" applyBorder="1" applyAlignment="1">
      <alignment horizontal="center" vertical="center" wrapText="1"/>
    </xf>
    <xf numFmtId="0" fontId="3" fillId="0" borderId="44" xfId="3" applyFont="1" applyBorder="1" applyAlignment="1">
      <alignment horizontal="center" vertical="center" wrapText="1"/>
    </xf>
    <xf numFmtId="0" fontId="15" fillId="7" borderId="44" xfId="3" applyFont="1" applyFill="1" applyBorder="1" applyAlignment="1">
      <alignment horizontal="center" vertical="center" wrapText="1"/>
    </xf>
    <xf numFmtId="0" fontId="3" fillId="0" borderId="9" xfId="3" applyFont="1" applyBorder="1" applyAlignment="1">
      <alignment horizontal="center" vertical="center" wrapText="1"/>
    </xf>
    <xf numFmtId="0" fontId="3" fillId="0" borderId="40" xfId="3" applyFont="1" applyBorder="1" applyAlignment="1">
      <alignment horizontal="center" vertical="center" wrapText="1"/>
    </xf>
    <xf numFmtId="0" fontId="5" fillId="0" borderId="6" xfId="3" applyBorder="1" applyAlignment="1"/>
    <xf numFmtId="0" fontId="2" fillId="7" borderId="12" xfId="3" applyFont="1" applyFill="1" applyBorder="1" applyAlignment="1"/>
    <xf numFmtId="0" fontId="3" fillId="0" borderId="38" xfId="3" applyFont="1" applyBorder="1" applyAlignment="1">
      <alignment horizontal="center" vertical="center" wrapText="1"/>
    </xf>
    <xf numFmtId="0" fontId="33" fillId="6" borderId="1" xfId="3" applyFont="1" applyFill="1" applyBorder="1">
      <alignment vertical="center"/>
    </xf>
    <xf numFmtId="0" fontId="87" fillId="6" borderId="0" xfId="0" applyFont="1" applyFill="1"/>
    <xf numFmtId="0" fontId="23" fillId="0" borderId="0" xfId="0" applyFont="1" applyAlignment="1">
      <alignment wrapText="1"/>
    </xf>
    <xf numFmtId="14" fontId="16" fillId="7" borderId="64" xfId="3" applyNumberFormat="1" applyFont="1" applyFill="1" applyBorder="1" applyAlignment="1">
      <alignment horizontal="center"/>
    </xf>
    <xf numFmtId="0" fontId="11" fillId="7" borderId="13" xfId="3" applyFont="1" applyFill="1" applyBorder="1" applyAlignment="1">
      <alignment horizontal="center" vertical="center" wrapText="1"/>
    </xf>
    <xf numFmtId="0" fontId="13" fillId="0" borderId="0" xfId="3" applyFont="1" applyAlignment="1"/>
    <xf numFmtId="0" fontId="11" fillId="0" borderId="0" xfId="3" applyFont="1" applyAlignment="1">
      <alignment vertical="center" wrapText="1"/>
    </xf>
    <xf numFmtId="0" fontId="11" fillId="7" borderId="61" xfId="3" applyFont="1" applyFill="1" applyBorder="1" applyAlignment="1">
      <alignment horizontal="center" vertical="center" wrapText="1"/>
    </xf>
    <xf numFmtId="0" fontId="59" fillId="8" borderId="59" xfId="3" applyFont="1" applyFill="1" applyBorder="1" applyAlignment="1">
      <alignment horizontal="center" vertical="center" wrapText="1"/>
    </xf>
    <xf numFmtId="0" fontId="11" fillId="7" borderId="62" xfId="3" applyFont="1" applyFill="1" applyBorder="1" applyAlignment="1">
      <alignment horizontal="center" vertical="center" wrapText="1"/>
    </xf>
    <xf numFmtId="0" fontId="13" fillId="0" borderId="61" xfId="3" applyFont="1" applyBorder="1">
      <alignment vertical="center"/>
    </xf>
    <xf numFmtId="0" fontId="11" fillId="0" borderId="59" xfId="3" applyFont="1" applyBorder="1" applyAlignment="1">
      <alignment vertical="center" wrapText="1"/>
    </xf>
    <xf numFmtId="0" fontId="13" fillId="8" borderId="59" xfId="3" applyFont="1" applyFill="1" applyBorder="1" applyAlignment="1">
      <alignment vertical="center" wrapText="1"/>
    </xf>
    <xf numFmtId="0" fontId="13" fillId="0" borderId="62" xfId="3" applyFont="1" applyBorder="1" applyAlignment="1">
      <alignment horizontal="center" vertical="center" wrapText="1"/>
    </xf>
    <xf numFmtId="0" fontId="5" fillId="0" borderId="31" xfId="3" applyBorder="1" applyAlignment="1"/>
    <xf numFmtId="0" fontId="5" fillId="0" borderId="1" xfId="3" applyBorder="1" applyAlignment="1"/>
    <xf numFmtId="0" fontId="5" fillId="0" borderId="35" xfId="3" applyBorder="1" applyAlignment="1"/>
    <xf numFmtId="0" fontId="3" fillId="0" borderId="12" xfId="3" applyFont="1" applyBorder="1" applyAlignment="1">
      <alignment horizontal="center" vertical="center" wrapText="1"/>
    </xf>
    <xf numFmtId="0" fontId="13" fillId="0" borderId="24" xfId="3" applyFont="1" applyBorder="1" applyAlignment="1">
      <alignment vertical="center" wrapText="1"/>
    </xf>
    <xf numFmtId="0" fontId="3" fillId="0" borderId="67" xfId="3" applyFont="1" applyBorder="1">
      <alignment vertical="center"/>
    </xf>
    <xf numFmtId="0" fontId="3" fillId="0" borderId="2" xfId="3" applyFont="1" applyBorder="1">
      <alignment vertical="center"/>
    </xf>
    <xf numFmtId="0" fontId="13" fillId="0" borderId="2" xfId="3" applyFont="1" applyBorder="1">
      <alignment vertical="center"/>
    </xf>
    <xf numFmtId="0" fontId="4" fillId="0" borderId="2" xfId="3" applyFont="1" applyBorder="1">
      <alignment vertical="center"/>
    </xf>
    <xf numFmtId="0" fontId="3" fillId="0" borderId="31" xfId="3" applyFont="1" applyBorder="1">
      <alignment vertical="center"/>
    </xf>
    <xf numFmtId="0" fontId="13" fillId="0" borderId="44" xfId="3" applyFont="1" applyBorder="1">
      <alignment vertical="center"/>
    </xf>
    <xf numFmtId="0" fontId="3" fillId="0" borderId="44" xfId="3" applyFont="1" applyBorder="1">
      <alignment vertical="center"/>
    </xf>
    <xf numFmtId="0" fontId="23" fillId="0" borderId="44" xfId="3" applyFont="1" applyBorder="1">
      <alignment vertical="center"/>
    </xf>
    <xf numFmtId="14" fontId="3" fillId="0" borderId="44" xfId="3" applyNumberFormat="1" applyFont="1" applyBorder="1" applyAlignment="1">
      <alignment horizontal="left" vertical="top"/>
    </xf>
    <xf numFmtId="14" fontId="13" fillId="0" borderId="44" xfId="3" applyNumberFormat="1" applyFont="1" applyBorder="1" applyAlignment="1">
      <alignment horizontal="left" vertical="center"/>
    </xf>
    <xf numFmtId="0" fontId="3" fillId="0" borderId="9" xfId="3" applyFont="1" applyBorder="1">
      <alignment vertical="center"/>
    </xf>
    <xf numFmtId="0" fontId="13" fillId="0" borderId="68" xfId="3" applyFont="1" applyBorder="1">
      <alignment vertical="center"/>
    </xf>
    <xf numFmtId="0" fontId="16" fillId="7" borderId="15" xfId="3" applyFont="1" applyFill="1" applyBorder="1" applyAlignment="1">
      <alignment horizontal="center" vertical="center"/>
    </xf>
    <xf numFmtId="0" fontId="13" fillId="0" borderId="36" xfId="3" applyFont="1" applyBorder="1">
      <alignment vertical="center"/>
    </xf>
    <xf numFmtId="0" fontId="16" fillId="7" borderId="9" xfId="3" applyFont="1" applyFill="1" applyBorder="1" applyAlignment="1">
      <alignment horizontal="center" vertical="center" wrapText="1"/>
    </xf>
    <xf numFmtId="0" fontId="15" fillId="7" borderId="41" xfId="3" applyFont="1" applyFill="1" applyBorder="1" applyAlignment="1">
      <alignment vertical="center" wrapText="1"/>
    </xf>
    <xf numFmtId="0" fontId="16" fillId="7" borderId="68" xfId="3" applyFont="1" applyFill="1" applyBorder="1" applyAlignment="1">
      <alignment vertical="center" wrapText="1"/>
    </xf>
    <xf numFmtId="0" fontId="15" fillId="0" borderId="41" xfId="3" applyFont="1" applyBorder="1">
      <alignment vertical="center"/>
    </xf>
    <xf numFmtId="0" fontId="15" fillId="0" borderId="2" xfId="3" applyFont="1" applyBorder="1">
      <alignment vertical="center"/>
    </xf>
    <xf numFmtId="0" fontId="15" fillId="0" borderId="42" xfId="3" applyFont="1" applyBorder="1">
      <alignment vertical="center"/>
    </xf>
    <xf numFmtId="0" fontId="15" fillId="0" borderId="67" xfId="3" applyFont="1" applyBorder="1">
      <alignment vertical="center"/>
    </xf>
    <xf numFmtId="0" fontId="1" fillId="0" borderId="2" xfId="0" applyFont="1" applyBorder="1"/>
    <xf numFmtId="0" fontId="1" fillId="0" borderId="42" xfId="0" applyFont="1" applyBorder="1"/>
    <xf numFmtId="0" fontId="13" fillId="0" borderId="41" xfId="3" applyFont="1" applyBorder="1" applyAlignment="1">
      <alignment vertical="center" wrapText="1"/>
    </xf>
    <xf numFmtId="0" fontId="23" fillId="0" borderId="2" xfId="3" applyFont="1" applyBorder="1" applyAlignment="1">
      <alignment vertical="center" wrapText="1"/>
    </xf>
    <xf numFmtId="0" fontId="48" fillId="0" borderId="42" xfId="3" applyFont="1" applyBorder="1" applyAlignment="1">
      <alignment vertical="center" wrapText="1"/>
    </xf>
    <xf numFmtId="0" fontId="23" fillId="0" borderId="8" xfId="3" applyFont="1" applyBorder="1" applyAlignment="1">
      <alignment vertical="center" wrapText="1"/>
    </xf>
    <xf numFmtId="0" fontId="55" fillId="0" borderId="36" xfId="3" applyFont="1" applyBorder="1" applyAlignment="1">
      <alignment vertical="center" wrapText="1"/>
    </xf>
    <xf numFmtId="0" fontId="23" fillId="0" borderId="18" xfId="3" applyFont="1" applyBorder="1" applyAlignment="1">
      <alignment vertical="center" wrapText="1"/>
    </xf>
    <xf numFmtId="0" fontId="33" fillId="0" borderId="44" xfId="3" applyFont="1" applyBorder="1" applyAlignment="1">
      <alignment vertical="center" wrapText="1"/>
    </xf>
    <xf numFmtId="0" fontId="23" fillId="0" borderId="6" xfId="0" applyFont="1" applyBorder="1"/>
    <xf numFmtId="0" fontId="23" fillId="0" borderId="27" xfId="0" applyFont="1" applyBorder="1"/>
    <xf numFmtId="166" fontId="88" fillId="0" borderId="1" xfId="54" applyNumberFormat="1" applyFont="1" applyFill="1" applyBorder="1" applyAlignment="1">
      <alignment vertical="center"/>
    </xf>
    <xf numFmtId="0" fontId="88" fillId="0" borderId="1" xfId="3" applyFont="1" applyBorder="1">
      <alignment vertical="center"/>
    </xf>
    <xf numFmtId="0" fontId="88" fillId="0" borderId="33" xfId="3" applyFont="1" applyBorder="1">
      <alignment vertical="center"/>
    </xf>
    <xf numFmtId="0" fontId="25" fillId="5" borderId="28" xfId="0" applyFont="1" applyFill="1" applyBorder="1" applyAlignment="1">
      <alignment vertical="center" wrapText="1"/>
    </xf>
    <xf numFmtId="0" fontId="25" fillId="5" borderId="29" xfId="0" applyFont="1" applyFill="1" applyBorder="1" applyAlignment="1">
      <alignment vertical="center" wrapText="1"/>
    </xf>
    <xf numFmtId="0" fontId="25" fillId="5" borderId="1" xfId="0" applyFont="1" applyFill="1" applyBorder="1" applyAlignment="1">
      <alignment vertical="center" wrapText="1"/>
    </xf>
    <xf numFmtId="0" fontId="25" fillId="6" borderId="1" xfId="0" applyFont="1" applyFill="1" applyBorder="1" applyAlignment="1">
      <alignment vertical="center" wrapText="1"/>
    </xf>
    <xf numFmtId="0" fontId="25" fillId="6" borderId="35" xfId="0" applyFont="1" applyFill="1" applyBorder="1" applyAlignment="1">
      <alignment vertical="center" wrapText="1"/>
    </xf>
    <xf numFmtId="166" fontId="25" fillId="6" borderId="35" xfId="54" applyNumberFormat="1" applyFont="1" applyFill="1" applyBorder="1" applyAlignment="1">
      <alignment vertical="center" wrapText="1"/>
    </xf>
    <xf numFmtId="0" fontId="25" fillId="6" borderId="33" xfId="0" applyFont="1" applyFill="1" applyBorder="1" applyAlignment="1">
      <alignment vertical="center" wrapText="1"/>
    </xf>
    <xf numFmtId="0" fontId="25" fillId="6" borderId="34" xfId="0" applyFont="1" applyFill="1" applyBorder="1" applyAlignment="1">
      <alignment vertical="center" wrapText="1"/>
    </xf>
    <xf numFmtId="0" fontId="25" fillId="6" borderId="1" xfId="0" applyFont="1" applyFill="1" applyBorder="1" applyAlignment="1">
      <alignment vertical="top" wrapText="1"/>
    </xf>
    <xf numFmtId="3" fontId="25" fillId="0" borderId="1" xfId="0" applyNumberFormat="1" applyFont="1" applyBorder="1" applyAlignment="1">
      <alignment vertical="top" wrapText="1"/>
    </xf>
    <xf numFmtId="0" fontId="25" fillId="0" borderId="1" xfId="0" applyFont="1" applyBorder="1" applyAlignment="1">
      <alignment vertical="top" wrapText="1"/>
    </xf>
    <xf numFmtId="3" fontId="25" fillId="0" borderId="33" xfId="0" applyNumberFormat="1" applyFont="1" applyBorder="1" applyAlignment="1">
      <alignment vertical="top" wrapText="1"/>
    </xf>
    <xf numFmtId="0" fontId="33" fillId="0" borderId="29" xfId="3" applyFont="1" applyBorder="1" applyAlignment="1">
      <alignment vertical="center" wrapText="1"/>
    </xf>
    <xf numFmtId="0" fontId="33" fillId="0" borderId="35" xfId="3" applyFont="1" applyBorder="1" applyAlignment="1">
      <alignment vertical="center" wrapText="1"/>
    </xf>
    <xf numFmtId="0" fontId="33" fillId="0" borderId="35" xfId="3" applyFont="1" applyBorder="1">
      <alignment vertical="center"/>
    </xf>
    <xf numFmtId="0" fontId="33" fillId="6" borderId="35" xfId="3" applyFont="1" applyFill="1" applyBorder="1">
      <alignment vertical="center"/>
    </xf>
    <xf numFmtId="9" fontId="33" fillId="0" borderId="35" xfId="3" applyNumberFormat="1" applyFont="1" applyBorder="1" applyAlignment="1">
      <alignment vertical="center" wrapText="1"/>
    </xf>
    <xf numFmtId="9" fontId="33" fillId="0" borderId="34" xfId="0" applyNumberFormat="1" applyFont="1" applyBorder="1" applyAlignment="1">
      <alignment horizontal="right"/>
    </xf>
    <xf numFmtId="0" fontId="23" fillId="6" borderId="28" xfId="0" applyFont="1" applyFill="1" applyBorder="1" applyAlignment="1">
      <alignment vertical="center" wrapText="1"/>
    </xf>
    <xf numFmtId="0" fontId="23" fillId="6" borderId="56" xfId="0" applyFont="1" applyFill="1" applyBorder="1" applyAlignment="1">
      <alignment vertical="center" wrapText="1"/>
    </xf>
    <xf numFmtId="0" fontId="23" fillId="6" borderId="35" xfId="0" applyFont="1" applyFill="1" applyBorder="1" applyAlignment="1">
      <alignment vertical="center" wrapText="1"/>
    </xf>
    <xf numFmtId="166" fontId="23" fillId="6" borderId="56" xfId="54" applyNumberFormat="1" applyFont="1" applyFill="1" applyBorder="1" applyAlignment="1">
      <alignment vertical="center" wrapText="1"/>
    </xf>
    <xf numFmtId="0" fontId="25" fillId="6" borderId="56" xfId="0" applyFont="1" applyFill="1" applyBorder="1" applyAlignment="1">
      <alignment vertical="center" wrapText="1"/>
    </xf>
    <xf numFmtId="166" fontId="13" fillId="0" borderId="1" xfId="54" applyNumberFormat="1" applyFont="1" applyFill="1" applyBorder="1" applyAlignment="1">
      <alignment vertical="center"/>
    </xf>
    <xf numFmtId="166" fontId="13" fillId="0" borderId="28" xfId="54" applyNumberFormat="1" applyFont="1" applyFill="1" applyBorder="1" applyAlignment="1">
      <alignment vertical="center" wrapText="1"/>
    </xf>
    <xf numFmtId="166" fontId="13" fillId="0" borderId="1" xfId="54" applyNumberFormat="1" applyFont="1" applyFill="1" applyBorder="1" applyAlignment="1">
      <alignment vertical="center" wrapText="1"/>
    </xf>
    <xf numFmtId="166" fontId="13" fillId="0" borderId="1" xfId="54" applyNumberFormat="1" applyFont="1" applyBorder="1" applyAlignment="1">
      <alignment vertical="center" wrapText="1"/>
    </xf>
    <xf numFmtId="166" fontId="11" fillId="0" borderId="59" xfId="54" applyNumberFormat="1" applyFont="1" applyBorder="1" applyAlignment="1">
      <alignment vertical="center" wrapText="1"/>
    </xf>
    <xf numFmtId="166" fontId="13" fillId="0" borderId="28" xfId="54" applyNumberFormat="1" applyFont="1" applyFill="1" applyBorder="1" applyAlignment="1">
      <alignment vertical="center"/>
    </xf>
    <xf numFmtId="166" fontId="23" fillId="0" borderId="29" xfId="54" applyNumberFormat="1" applyFont="1" applyFill="1" applyBorder="1"/>
    <xf numFmtId="166" fontId="23" fillId="0" borderId="35" xfId="54" applyNumberFormat="1" applyFont="1" applyFill="1" applyBorder="1"/>
    <xf numFmtId="166" fontId="23" fillId="0" borderId="39" xfId="54" applyNumberFormat="1" applyFont="1" applyFill="1" applyBorder="1"/>
    <xf numFmtId="166" fontId="23" fillId="0" borderId="31" xfId="54" applyNumberFormat="1" applyFont="1" applyFill="1" applyBorder="1"/>
    <xf numFmtId="166" fontId="23" fillId="0" borderId="34" xfId="54" applyNumberFormat="1" applyFont="1" applyFill="1" applyBorder="1"/>
    <xf numFmtId="0" fontId="33" fillId="0" borderId="20" xfId="0" applyFont="1" applyBorder="1" applyAlignment="1">
      <alignment horizontal="left" wrapText="1"/>
    </xf>
    <xf numFmtId="166" fontId="11" fillId="0" borderId="33" xfId="54" applyNumberFormat="1" applyFont="1" applyBorder="1" applyAlignment="1">
      <alignment vertical="center" wrapText="1"/>
    </xf>
    <xf numFmtId="0" fontId="13" fillId="0" borderId="8" xfId="3" applyFont="1" applyBorder="1" applyAlignment="1">
      <alignment horizontal="center" vertical="center"/>
    </xf>
    <xf numFmtId="0" fontId="13" fillId="0" borderId="44" xfId="3" applyFont="1" applyBorder="1" applyAlignment="1">
      <alignment horizontal="center" vertical="center"/>
    </xf>
    <xf numFmtId="0" fontId="13" fillId="0" borderId="9" xfId="3" applyFont="1" applyBorder="1" applyAlignment="1">
      <alignment horizontal="center" vertical="center"/>
    </xf>
    <xf numFmtId="0" fontId="13" fillId="0" borderId="36" xfId="3" applyFont="1" applyBorder="1" applyAlignment="1">
      <alignment horizontal="center" vertical="center"/>
    </xf>
    <xf numFmtId="0" fontId="24" fillId="0" borderId="0" xfId="9" applyFont="1" applyAlignment="1">
      <alignment horizontal="left" vertical="center" wrapText="1"/>
    </xf>
    <xf numFmtId="0" fontId="23" fillId="0" borderId="59"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wrapText="1"/>
    </xf>
    <xf numFmtId="0" fontId="33" fillId="0" borderId="0" xfId="10" applyFont="1" applyAlignment="1">
      <alignment horizontal="left" vertical="center" wrapText="1"/>
    </xf>
    <xf numFmtId="0" fontId="20" fillId="0" borderId="0" xfId="10" applyFont="1" applyAlignment="1">
      <alignment horizontal="left" vertical="center" wrapText="1"/>
    </xf>
    <xf numFmtId="0" fontId="23" fillId="0" borderId="16" xfId="3" applyFont="1" applyBorder="1" applyAlignment="1">
      <alignment horizontal="left" vertical="center" wrapText="1"/>
    </xf>
    <xf numFmtId="0" fontId="0" fillId="0" borderId="16" xfId="3" applyFont="1" applyBorder="1" applyAlignment="1">
      <alignment horizontal="left" vertical="center" wrapText="1"/>
    </xf>
    <xf numFmtId="0" fontId="15" fillId="7" borderId="15" xfId="3" applyFont="1" applyFill="1" applyBorder="1" applyAlignment="1">
      <alignment horizontal="center" vertical="center" wrapText="1"/>
    </xf>
    <xf numFmtId="0" fontId="15" fillId="7" borderId="37" xfId="3" applyFont="1" applyFill="1" applyBorder="1" applyAlignment="1">
      <alignment horizontal="center" vertical="center" wrapText="1"/>
    </xf>
    <xf numFmtId="0" fontId="0" fillId="0" borderId="16" xfId="3" applyFont="1" applyBorder="1" applyAlignment="1">
      <alignment horizontal="left" wrapText="1"/>
    </xf>
    <xf numFmtId="0" fontId="23" fillId="0" borderId="0" xfId="0" applyFont="1" applyAlignment="1">
      <alignment horizontal="left" vertical="center" wrapText="1"/>
    </xf>
    <xf numFmtId="0" fontId="23" fillId="0" borderId="8"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9" xfId="0" applyFont="1" applyBorder="1" applyAlignment="1">
      <alignment horizontal="center" vertical="center" wrapText="1"/>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9" fillId="0" borderId="16" xfId="3" applyFont="1" applyBorder="1" applyAlignment="1">
      <alignment horizontal="left" vertical="center"/>
    </xf>
    <xf numFmtId="0" fontId="51" fillId="0" borderId="57" xfId="0" applyFont="1" applyBorder="1" applyAlignment="1">
      <alignment horizontal="left" vertical="center"/>
    </xf>
    <xf numFmtId="0" fontId="51" fillId="0" borderId="58" xfId="0" applyFont="1" applyBorder="1" applyAlignment="1">
      <alignment horizontal="left" vertical="center"/>
    </xf>
    <xf numFmtId="0" fontId="5" fillId="0" borderId="0" xfId="3" applyAlignment="1">
      <alignment horizontal="left" wrapText="1"/>
    </xf>
    <xf numFmtId="0" fontId="23" fillId="0" borderId="0" xfId="3" applyFont="1" applyAlignment="1">
      <alignment horizontal="left" vertical="center" wrapText="1"/>
    </xf>
    <xf numFmtId="0" fontId="11" fillId="7" borderId="12" xfId="3" applyFont="1" applyFill="1" applyBorder="1" applyAlignment="1">
      <alignment horizontal="center" vertical="center" wrapText="1"/>
    </xf>
    <xf numFmtId="0" fontId="11" fillId="7" borderId="13" xfId="3" applyFont="1" applyFill="1" applyBorder="1" applyAlignment="1">
      <alignment horizontal="center" vertical="center" wrapText="1"/>
    </xf>
    <xf numFmtId="0" fontId="11" fillId="7" borderId="10" xfId="3" applyFont="1" applyFill="1" applyBorder="1" applyAlignment="1">
      <alignment horizontal="center" vertical="center" wrapText="1"/>
    </xf>
    <xf numFmtId="0" fontId="0" fillId="0" borderId="0" xfId="3" applyFont="1" applyAlignment="1">
      <alignment horizontal="left" vertical="center" wrapText="1"/>
    </xf>
    <xf numFmtId="0" fontId="19" fillId="0" borderId="0" xfId="3" applyFont="1" applyAlignment="1">
      <alignment horizontal="left" vertical="center" wrapText="1"/>
    </xf>
    <xf numFmtId="0" fontId="13" fillId="0" borderId="12" xfId="3" applyFont="1" applyBorder="1" applyAlignment="1">
      <alignment horizontal="left" vertical="center" wrapText="1"/>
    </xf>
    <xf numFmtId="0" fontId="13" fillId="0" borderId="13" xfId="3" applyFont="1" applyBorder="1" applyAlignment="1">
      <alignment horizontal="left" vertical="center" wrapText="1"/>
    </xf>
    <xf numFmtId="0" fontId="13" fillId="0" borderId="10" xfId="3" applyFont="1" applyBorder="1" applyAlignment="1">
      <alignment horizontal="left" vertical="center" wrapText="1"/>
    </xf>
    <xf numFmtId="0" fontId="16" fillId="7" borderId="21" xfId="0" applyFont="1" applyFill="1" applyBorder="1" applyAlignment="1">
      <alignment horizontal="left" vertical="center"/>
    </xf>
    <xf numFmtId="0" fontId="16" fillId="7" borderId="10" xfId="0" applyFont="1" applyFill="1" applyBorder="1" applyAlignment="1">
      <alignment horizontal="left" vertical="center"/>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0" fillId="0" borderId="0" xfId="3" applyFont="1" applyAlignment="1">
      <alignment horizontal="left" wrapText="1"/>
    </xf>
    <xf numFmtId="0" fontId="16" fillId="7" borderId="15" xfId="0" applyFont="1" applyFill="1" applyBorder="1" applyAlignment="1">
      <alignment horizontal="center" vertical="center"/>
    </xf>
    <xf numFmtId="0" fontId="16" fillId="7" borderId="37" xfId="0" applyFont="1" applyFill="1" applyBorder="1" applyAlignment="1">
      <alignment horizontal="center" vertical="center"/>
    </xf>
    <xf numFmtId="0" fontId="23" fillId="0" borderId="0" xfId="0" applyFont="1" applyAlignment="1">
      <alignment horizontal="left" wrapText="1"/>
    </xf>
    <xf numFmtId="0" fontId="20" fillId="6" borderId="15" xfId="0" applyFont="1" applyFill="1" applyBorder="1" applyAlignment="1">
      <alignment horizontal="center" vertical="center"/>
    </xf>
    <xf numFmtId="0" fontId="20" fillId="6" borderId="37" xfId="0" applyFont="1" applyFill="1" applyBorder="1" applyAlignment="1">
      <alignment horizontal="center" vertical="center"/>
    </xf>
    <xf numFmtId="0" fontId="20" fillId="6" borderId="36" xfId="0" applyFont="1" applyFill="1" applyBorder="1" applyAlignment="1">
      <alignment horizontal="center" vertical="center"/>
    </xf>
    <xf numFmtId="0" fontId="20" fillId="6" borderId="25" xfId="0" applyFont="1" applyFill="1" applyBorder="1" applyAlignment="1">
      <alignment horizontal="center" vertical="center"/>
    </xf>
    <xf numFmtId="0" fontId="33" fillId="0" borderId="0" xfId="0" applyFont="1" applyAlignment="1">
      <alignment horizontal="left" vertical="top" wrapText="1"/>
    </xf>
    <xf numFmtId="0" fontId="33" fillId="0" borderId="0" xfId="0" applyFont="1" applyAlignment="1">
      <alignment horizontal="left" vertical="top"/>
    </xf>
    <xf numFmtId="0" fontId="33" fillId="0" borderId="0" xfId="0" applyFont="1" applyAlignment="1">
      <alignment horizontal="left" wrapText="1"/>
    </xf>
    <xf numFmtId="0" fontId="20" fillId="6" borderId="0" xfId="0" applyFont="1" applyFill="1" applyAlignment="1">
      <alignment horizontal="left" wrapText="1"/>
    </xf>
    <xf numFmtId="0" fontId="0" fillId="6" borderId="25"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18" xfId="0" applyFill="1" applyBorder="1" applyAlignment="1">
      <alignment horizontal="center" vertical="center" wrapText="1"/>
    </xf>
    <xf numFmtId="0" fontId="0" fillId="7" borderId="12" xfId="0" applyFill="1" applyBorder="1" applyAlignment="1">
      <alignment horizontal="left" vertical="top" wrapText="1"/>
    </xf>
    <xf numFmtId="0" fontId="0" fillId="7" borderId="13" xfId="0" applyFill="1" applyBorder="1" applyAlignment="1">
      <alignment horizontal="left" vertical="top" wrapText="1"/>
    </xf>
    <xf numFmtId="0" fontId="0" fillId="7" borderId="10" xfId="0" applyFill="1" applyBorder="1" applyAlignment="1">
      <alignment horizontal="left" vertical="top" wrapText="1"/>
    </xf>
    <xf numFmtId="0" fontId="31" fillId="7" borderId="2" xfId="0" applyFont="1" applyFill="1" applyBorder="1" applyAlignment="1">
      <alignment horizontal="left" vertical="top"/>
    </xf>
    <xf numFmtId="0" fontId="31" fillId="7" borderId="4" xfId="0" applyFont="1" applyFill="1" applyBorder="1" applyAlignment="1">
      <alignment horizontal="left" vertical="top"/>
    </xf>
    <xf numFmtId="0" fontId="20" fillId="7" borderId="2" xfId="0" applyFont="1" applyFill="1" applyBorder="1" applyAlignment="1">
      <alignment horizontal="left" vertical="top"/>
    </xf>
    <xf numFmtId="0" fontId="20" fillId="7" borderId="4" xfId="0" applyFont="1" applyFill="1" applyBorder="1" applyAlignment="1">
      <alignment horizontal="left" vertical="top"/>
    </xf>
    <xf numFmtId="0" fontId="44" fillId="7" borderId="2" xfId="0" applyFont="1" applyFill="1" applyBorder="1" applyAlignment="1">
      <alignment horizontal="left"/>
    </xf>
    <xf numFmtId="0" fontId="44" fillId="7" borderId="4" xfId="0" applyFont="1" applyFill="1" applyBorder="1" applyAlignment="1">
      <alignment horizontal="left"/>
    </xf>
    <xf numFmtId="0" fontId="44" fillId="7" borderId="5" xfId="0" applyFont="1" applyFill="1" applyBorder="1" applyAlignment="1">
      <alignment horizontal="left"/>
    </xf>
    <xf numFmtId="0" fontId="0" fillId="6" borderId="44" xfId="0" applyFill="1" applyBorder="1" applyAlignment="1">
      <alignment horizontal="center" vertical="center" wrapText="1"/>
    </xf>
    <xf numFmtId="0" fontId="20" fillId="6" borderId="0" xfId="0" applyFont="1" applyFill="1" applyAlignment="1">
      <alignment vertical="center" wrapText="1"/>
    </xf>
    <xf numFmtId="0" fontId="0" fillId="6" borderId="36" xfId="0" applyFill="1" applyBorder="1" applyAlignment="1">
      <alignment horizontal="center" vertical="center" wrapText="1"/>
    </xf>
    <xf numFmtId="0" fontId="0" fillId="6" borderId="8" xfId="0" applyFill="1" applyBorder="1" applyAlignment="1">
      <alignment horizontal="center" vertical="center" wrapText="1"/>
    </xf>
    <xf numFmtId="0" fontId="27" fillId="0" borderId="0" xfId="0" applyFont="1" applyAlignment="1">
      <alignment horizontal="left" wrapText="1"/>
    </xf>
    <xf numFmtId="0" fontId="0" fillId="0" borderId="0" xfId="0" applyAlignment="1">
      <alignment horizontal="left" vertical="center" wrapText="1"/>
    </xf>
    <xf numFmtId="49" fontId="17" fillId="7" borderId="57" xfId="1" applyNumberFormat="1" applyFont="1" applyFill="1" applyBorder="1" applyAlignment="1">
      <alignment horizontal="left" vertical="center"/>
    </xf>
    <xf numFmtId="49" fontId="17" fillId="7" borderId="58" xfId="1" applyNumberFormat="1" applyFont="1" applyFill="1" applyBorder="1" applyAlignment="1">
      <alignment horizontal="left" vertical="center"/>
    </xf>
    <xf numFmtId="49" fontId="17" fillId="7" borderId="64" xfId="1" applyNumberFormat="1" applyFont="1" applyFill="1" applyBorder="1" applyAlignment="1">
      <alignment horizontal="left" vertical="center"/>
    </xf>
    <xf numFmtId="0" fontId="0" fillId="0" borderId="0" xfId="0" applyAlignment="1">
      <alignment horizontal="left" vertical="top" wrapText="1"/>
    </xf>
    <xf numFmtId="0" fontId="23" fillId="0" borderId="60" xfId="0" applyFont="1" applyBorder="1" applyAlignment="1">
      <alignment horizontal="left" vertical="center" wrapText="1"/>
    </xf>
    <xf numFmtId="0" fontId="23" fillId="0" borderId="11" xfId="0" applyFont="1" applyBorder="1" applyAlignment="1">
      <alignment horizontal="left" vertical="center" wrapText="1"/>
    </xf>
    <xf numFmtId="49" fontId="17" fillId="7" borderId="1" xfId="0" applyNumberFormat="1" applyFont="1" applyFill="1" applyBorder="1" applyAlignment="1">
      <alignment horizontal="left" vertical="center"/>
    </xf>
    <xf numFmtId="49" fontId="1" fillId="7" borderId="2" xfId="0" applyNumberFormat="1" applyFont="1" applyFill="1" applyBorder="1" applyAlignment="1">
      <alignment horizontal="left" vertical="center"/>
    </xf>
    <xf numFmtId="49" fontId="1" fillId="7" borderId="4" xfId="0" applyNumberFormat="1" applyFont="1" applyFill="1" applyBorder="1" applyAlignment="1">
      <alignment horizontal="left" vertical="center"/>
    </xf>
    <xf numFmtId="49" fontId="1" fillId="7" borderId="5" xfId="0" applyNumberFormat="1" applyFont="1" applyFill="1" applyBorder="1" applyAlignment="1">
      <alignment horizontal="left" vertical="center"/>
    </xf>
    <xf numFmtId="49" fontId="1" fillId="7" borderId="1" xfId="0" applyNumberFormat="1" applyFont="1" applyFill="1" applyBorder="1" applyAlignment="1">
      <alignment horizontal="left" vertical="center"/>
    </xf>
    <xf numFmtId="0" fontId="20" fillId="6" borderId="0" xfId="0" applyFont="1" applyFill="1" applyAlignment="1">
      <alignment horizontal="left" vertical="center" wrapText="1"/>
    </xf>
    <xf numFmtId="0" fontId="23" fillId="0" borderId="0" xfId="0" applyFont="1" applyAlignment="1">
      <alignment horizontal="left" vertical="top" wrapText="1"/>
    </xf>
    <xf numFmtId="0" fontId="23" fillId="0" borderId="60" xfId="0" applyFont="1" applyBorder="1" applyAlignment="1">
      <alignment horizontal="center" vertical="center" wrapText="1"/>
    </xf>
    <xf numFmtId="0" fontId="23" fillId="0" borderId="11" xfId="0" applyFont="1" applyBorder="1" applyAlignment="1">
      <alignment horizontal="center" vertical="center" wrapText="1"/>
    </xf>
    <xf numFmtId="49" fontId="17" fillId="7" borderId="57" xfId="0" applyNumberFormat="1" applyFont="1" applyFill="1" applyBorder="1" applyAlignment="1">
      <alignment horizontal="left" vertical="center"/>
    </xf>
    <xf numFmtId="49" fontId="17" fillId="7" borderId="58" xfId="0" applyNumberFormat="1" applyFont="1" applyFill="1" applyBorder="1" applyAlignment="1">
      <alignment horizontal="left" vertical="center"/>
    </xf>
    <xf numFmtId="49" fontId="17" fillId="7" borderId="64" xfId="0" applyNumberFormat="1" applyFont="1" applyFill="1" applyBorder="1" applyAlignment="1">
      <alignment horizontal="left" vertical="center"/>
    </xf>
    <xf numFmtId="49" fontId="1" fillId="7" borderId="57" xfId="0" applyNumberFormat="1" applyFont="1" applyFill="1" applyBorder="1" applyAlignment="1">
      <alignment horizontal="left" vertical="center"/>
    </xf>
    <xf numFmtId="49" fontId="1" fillId="7" borderId="58" xfId="0" applyNumberFormat="1" applyFont="1" applyFill="1" applyBorder="1" applyAlignment="1">
      <alignment horizontal="left" vertical="center"/>
    </xf>
    <xf numFmtId="49" fontId="1" fillId="7" borderId="64" xfId="0" applyNumberFormat="1" applyFont="1" applyFill="1" applyBorder="1" applyAlignment="1">
      <alignment horizontal="left" vertical="center"/>
    </xf>
    <xf numFmtId="49" fontId="23" fillId="0" borderId="60"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23" fillId="0" borderId="0" xfId="0" applyFont="1" applyAlignment="1">
      <alignment horizontal="center" vertical="center" wrapText="1"/>
    </xf>
    <xf numFmtId="0" fontId="44" fillId="7" borderId="57" xfId="0" applyFont="1" applyFill="1" applyBorder="1" applyAlignment="1">
      <alignment horizontal="left" vertical="center"/>
    </xf>
    <xf numFmtId="0" fontId="44" fillId="7" borderId="64" xfId="0" applyFont="1" applyFill="1" applyBorder="1" applyAlignment="1">
      <alignment horizontal="left" vertical="center"/>
    </xf>
    <xf numFmtId="0" fontId="1" fillId="7" borderId="27"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32" xfId="0" applyFont="1" applyFill="1" applyBorder="1" applyAlignment="1">
      <alignment horizontal="center"/>
    </xf>
    <xf numFmtId="0" fontId="1" fillId="7" borderId="34" xfId="0" applyFont="1" applyFill="1" applyBorder="1" applyAlignment="1">
      <alignment horizontal="center"/>
    </xf>
    <xf numFmtId="0" fontId="23" fillId="0" borderId="26" xfId="0" applyFont="1" applyBorder="1" applyAlignment="1">
      <alignment horizontal="left" vertical="top" wrapText="1"/>
    </xf>
    <xf numFmtId="0" fontId="23" fillId="0" borderId="20" xfId="0" applyFont="1" applyBorder="1" applyAlignment="1">
      <alignment horizontal="left" vertical="top" wrapText="1"/>
    </xf>
    <xf numFmtId="0" fontId="23" fillId="0" borderId="60" xfId="3" applyFont="1" applyBorder="1" applyAlignment="1">
      <alignment horizontal="left" wrapText="1"/>
    </xf>
    <xf numFmtId="0" fontId="0" fillId="0" borderId="17" xfId="0" applyBorder="1" applyAlignment="1">
      <alignment horizontal="left" vertical="center" wrapText="1"/>
    </xf>
    <xf numFmtId="0" fontId="25" fillId="0" borderId="60" xfId="0" applyFont="1" applyBorder="1" applyAlignment="1">
      <alignment horizontal="left" vertical="center" wrapText="1"/>
    </xf>
    <xf numFmtId="0" fontId="25" fillId="0" borderId="0" xfId="0" applyFont="1" applyAlignment="1">
      <alignment horizontal="left" vertical="center" wrapText="1"/>
    </xf>
    <xf numFmtId="0" fontId="13" fillId="0" borderId="10" xfId="3" applyFont="1" applyBorder="1" applyAlignment="1">
      <alignment vertical="center" wrapText="1"/>
    </xf>
  </cellXfs>
  <cellStyles count="57">
    <cellStyle name="=C:\WINNT35\SYSTEM32\COMMAND.COM" xfId="4" xr:uid="{00000000-0005-0000-0000-000000000000}"/>
    <cellStyle name="Celkem 2" xfId="20" xr:uid="{00000000-0005-0000-0000-000001000000}"/>
    <cellStyle name="Čárka" xfId="54" builtinId="3"/>
    <cellStyle name="Čárka 2" xfId="21" xr:uid="{00000000-0005-0000-0000-000003000000}"/>
    <cellStyle name="Čárka 3" xfId="19" xr:uid="{00000000-0005-0000-0000-000004000000}"/>
    <cellStyle name="čárky 2" xfId="22" xr:uid="{00000000-0005-0000-0000-000005000000}"/>
    <cellStyle name="čárky 2 2" xfId="23" xr:uid="{00000000-0005-0000-0000-000006000000}"/>
    <cellStyle name="čárky 3" xfId="24" xr:uid="{00000000-0005-0000-0000-000007000000}"/>
    <cellStyle name="čárky 3 2" xfId="25" xr:uid="{00000000-0005-0000-0000-000008000000}"/>
    <cellStyle name="greyed" xfId="7" xr:uid="{00000000-0005-0000-0000-000009000000}"/>
    <cellStyle name="Heading 1 2" xfId="2" xr:uid="{00000000-0005-0000-0000-00000A000000}"/>
    <cellStyle name="Heading 2 2" xfId="5" xr:uid="{00000000-0005-0000-0000-00000B000000}"/>
    <cellStyle name="HeadingTable" xfId="6" xr:uid="{00000000-0005-0000-0000-00000C000000}"/>
    <cellStyle name="HeadingTable 2" xfId="55" xr:uid="{00000000-0005-0000-0000-00000D000000}"/>
    <cellStyle name="Hypertextový odkaz" xfId="11" builtinId="8"/>
    <cellStyle name="Hypertextový odkaz 2" xfId="26" xr:uid="{00000000-0005-0000-0000-00000F000000}"/>
    <cellStyle name="Hypertextový odkaz 3" xfId="12" xr:uid="{00000000-0005-0000-0000-000010000000}"/>
    <cellStyle name="Kontrolní buňka 2" xfId="27" xr:uid="{00000000-0005-0000-0000-000011000000}"/>
    <cellStyle name="MAND_x000d_CHECK.COMMAND_x000e_RENAME.COMMAND_x0008_SHOW.BAR_x000b_DELETE.MENU_x000e_DELETE.COMMAND_x000e_GET.CHA" xfId="13" xr:uid="{00000000-0005-0000-0000-000012000000}"/>
    <cellStyle name="Nadpis 1 2" xfId="28" xr:uid="{00000000-0005-0000-0000-000013000000}"/>
    <cellStyle name="Nadpis 2 2" xfId="29" xr:uid="{00000000-0005-0000-0000-000014000000}"/>
    <cellStyle name="Nadpis 3 2" xfId="30" xr:uid="{00000000-0005-0000-0000-000015000000}"/>
    <cellStyle name="Nadpis 4 2" xfId="31" xr:uid="{00000000-0005-0000-0000-000016000000}"/>
    <cellStyle name="Název 2" xfId="32" xr:uid="{00000000-0005-0000-0000-000017000000}"/>
    <cellStyle name="Neutrální 2" xfId="33" xr:uid="{00000000-0005-0000-0000-000018000000}"/>
    <cellStyle name="Normal 2" xfId="3" xr:uid="{00000000-0005-0000-0000-000019000000}"/>
    <cellStyle name="Normal 2 2" xfId="34" xr:uid="{00000000-0005-0000-0000-00001A000000}"/>
    <cellStyle name="Normal 2 2 2" xfId="9" xr:uid="{00000000-0005-0000-0000-00001B000000}"/>
    <cellStyle name="Normale 2" xfId="10" xr:uid="{00000000-0005-0000-0000-00001C000000}"/>
    <cellStyle name="Normální" xfId="0" builtinId="0"/>
    <cellStyle name="Normální 2" xfId="1" xr:uid="{00000000-0005-0000-0000-00001E000000}"/>
    <cellStyle name="Normální 2 2" xfId="17" xr:uid="{00000000-0005-0000-0000-00001F000000}"/>
    <cellStyle name="normální 2 2 2" xfId="36" xr:uid="{00000000-0005-0000-0000-000020000000}"/>
    <cellStyle name="Normální 2 3" xfId="18" xr:uid="{00000000-0005-0000-0000-000021000000}"/>
    <cellStyle name="normální 2 4" xfId="35" xr:uid="{00000000-0005-0000-0000-000022000000}"/>
    <cellStyle name="Normální 2 5" xfId="14" xr:uid="{00000000-0005-0000-0000-000023000000}"/>
    <cellStyle name="Normální 3" xfId="15" xr:uid="{00000000-0005-0000-0000-000024000000}"/>
    <cellStyle name="Normální 3 2" xfId="16" xr:uid="{00000000-0005-0000-0000-000025000000}"/>
    <cellStyle name="Normální 4" xfId="56" xr:uid="{3F138486-1FF5-4317-AEE9-EF92ECD9F8C4}"/>
    <cellStyle name="Normální 6" xfId="53" xr:uid="{00000000-0005-0000-0000-000026000000}"/>
    <cellStyle name="optionalExposure" xfId="8" xr:uid="{00000000-0005-0000-0000-000027000000}"/>
    <cellStyle name="Poznámka 2" xfId="37" xr:uid="{00000000-0005-0000-0000-000028000000}"/>
    <cellStyle name="Propojená buňka 2" xfId="38" xr:uid="{00000000-0005-0000-0000-000029000000}"/>
    <cellStyle name="Správně 2" xfId="39" xr:uid="{00000000-0005-0000-0000-00002A000000}"/>
    <cellStyle name="svetly_s" xfId="40" xr:uid="{00000000-0005-0000-0000-00002B000000}"/>
    <cellStyle name="Text upozornění 2" xfId="41" xr:uid="{00000000-0005-0000-0000-00002C000000}"/>
    <cellStyle name="tmavy_s" xfId="42" xr:uid="{00000000-0005-0000-0000-00002D000000}"/>
    <cellStyle name="Vstup 2" xfId="43" xr:uid="{00000000-0005-0000-0000-00002E000000}"/>
    <cellStyle name="Výpočet 2" xfId="44" xr:uid="{00000000-0005-0000-0000-00002F000000}"/>
    <cellStyle name="Výstup 2" xfId="45" xr:uid="{00000000-0005-0000-0000-000030000000}"/>
    <cellStyle name="Vysvětlující text 2" xfId="46" xr:uid="{00000000-0005-0000-0000-000031000000}"/>
    <cellStyle name="Zvýraznění 1 2" xfId="47" xr:uid="{00000000-0005-0000-0000-000032000000}"/>
    <cellStyle name="Zvýraznění 2 2" xfId="48" xr:uid="{00000000-0005-0000-0000-000033000000}"/>
    <cellStyle name="Zvýraznění 3 2" xfId="49" xr:uid="{00000000-0005-0000-0000-000034000000}"/>
    <cellStyle name="Zvýraznění 4 2" xfId="50" xr:uid="{00000000-0005-0000-0000-000035000000}"/>
    <cellStyle name="Zvýraznění 5 2" xfId="51" xr:uid="{00000000-0005-0000-0000-000036000000}"/>
    <cellStyle name="Zvýraznění 6 2" xfId="52" xr:uid="{00000000-0005-0000-0000-00003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vestment%20firms\RTS-ITS-GL\IFR_uverejnovani%20invest%20politiky\SCARA%202021%2093a%20(Annex%20I%20-%20Disclosure%20investment%20policy%20by%20IF)%20-%20cle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F IP1"/>
      <sheetName val="IF IP2"/>
      <sheetName val="IF IP3"/>
      <sheetName val="IF IP4"/>
      <sheetName val="Drop-down"/>
    </sheetNames>
    <sheetDataSet>
      <sheetData sheetId="0"/>
      <sheetData sheetId="1"/>
      <sheetData sheetId="2"/>
      <sheetData sheetId="3"/>
      <sheetData sheetId="4"/>
      <sheetData sheetId="5">
        <row r="2">
          <cell r="C2" t="str">
            <v>Board structure</v>
          </cell>
          <cell r="D2" t="str">
            <v>Yes</v>
          </cell>
          <cell r="E2" t="str">
            <v>Only execution of votes</v>
          </cell>
          <cell r="F2" t="str">
            <v>Same group</v>
          </cell>
        </row>
        <row r="3">
          <cell r="C3" t="str">
            <v>Executive remuneration</v>
          </cell>
          <cell r="D3" t="str">
            <v>No</v>
          </cell>
          <cell r="E3" t="str">
            <v>Voting recommendations</v>
          </cell>
          <cell r="F3" t="str">
            <v>Associate or join venture of the other entity</v>
          </cell>
        </row>
        <row r="4">
          <cell r="C4" t="str">
            <v>Auditors</v>
          </cell>
          <cell r="F4" t="str">
            <v>Associate or join venture of a third entity</v>
          </cell>
        </row>
        <row r="5">
          <cell r="C5" t="str">
            <v>Environment, social, ethics</v>
          </cell>
          <cell r="F5" t="str">
            <v>A related person has controls or joint control</v>
          </cell>
        </row>
        <row r="6">
          <cell r="C6" t="str">
            <v>Capital transactions</v>
          </cell>
          <cell r="F6" t="str">
            <v>A related person has significant influence</v>
          </cell>
        </row>
        <row r="7">
          <cell r="C7" t="str">
            <v>External resolutions</v>
          </cell>
          <cell r="F7" t="str">
            <v>Key management personnel</v>
          </cell>
        </row>
        <row r="8">
          <cell r="C8" t="str">
            <v>Other, please specify in the accompanying narrative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8"/>
  <sheetViews>
    <sheetView showGridLines="0" tabSelected="1" zoomScaleNormal="100" workbookViewId="0">
      <selection activeCell="D1" sqref="D1"/>
    </sheetView>
  </sheetViews>
  <sheetFormatPr defaultColWidth="11" defaultRowHeight="13.8"/>
  <cols>
    <col min="1" max="1" width="3.6640625" style="9" customWidth="1"/>
    <col min="2" max="2" width="13.33203125" style="9" customWidth="1"/>
    <col min="3" max="3" width="74.109375" style="9" bestFit="1" customWidth="1"/>
    <col min="4" max="4" width="46.88671875" style="9" customWidth="1"/>
    <col min="5" max="5" width="10.6640625" style="9" customWidth="1"/>
    <col min="6" max="6" width="40.44140625" style="9" customWidth="1"/>
    <col min="7" max="7" width="9.5546875" style="9" customWidth="1"/>
    <col min="8" max="8" width="11" style="9" customWidth="1"/>
    <col min="9" max="16384" width="11" style="9"/>
  </cols>
  <sheetData>
    <row r="1" spans="1:9" ht="10.199999999999999" customHeight="1">
      <c r="A1" s="28"/>
      <c r="B1" s="28"/>
      <c r="C1" s="28"/>
    </row>
    <row r="2" spans="1:9" ht="21.6" customHeight="1">
      <c r="A2" s="28"/>
      <c r="B2" s="278" t="s">
        <v>301</v>
      </c>
      <c r="C2" s="68"/>
      <c r="D2" s="234" t="s">
        <v>237</v>
      </c>
    </row>
    <row r="3" spans="1:9" ht="10.199999999999999" customHeight="1">
      <c r="A3" s="28"/>
      <c r="B3" s="28"/>
      <c r="C3" s="28"/>
      <c r="D3"/>
    </row>
    <row r="4" spans="1:9" ht="22.2" customHeight="1">
      <c r="A4" s="29"/>
      <c r="B4" s="31" t="s">
        <v>238</v>
      </c>
      <c r="E4"/>
      <c r="G4" s="31"/>
      <c r="H4" s="31"/>
      <c r="I4" s="31"/>
    </row>
    <row r="5" spans="1:9" ht="22.2" customHeight="1">
      <c r="A5" s="29"/>
      <c r="B5" s="235" t="s">
        <v>242</v>
      </c>
      <c r="E5"/>
      <c r="G5" s="31"/>
      <c r="H5" s="31"/>
      <c r="I5" s="31"/>
    </row>
    <row r="6" spans="1:9" ht="55.2" customHeight="1">
      <c r="A6" s="29"/>
      <c r="B6" s="428" t="s">
        <v>241</v>
      </c>
      <c r="C6" s="428"/>
      <c r="D6" s="428"/>
      <c r="E6" s="428"/>
      <c r="F6" s="428"/>
      <c r="G6" s="29"/>
      <c r="H6" s="29"/>
    </row>
    <row r="7" spans="1:9" ht="12" customHeight="1">
      <c r="A7" s="29"/>
      <c r="B7" s="10"/>
      <c r="C7" s="59"/>
      <c r="G7" s="29"/>
      <c r="H7" s="29"/>
    </row>
    <row r="8" spans="1:9" ht="16.5" customHeight="1">
      <c r="A8" s="29"/>
      <c r="B8" s="33" t="s">
        <v>190</v>
      </c>
      <c r="C8" s="29"/>
      <c r="F8"/>
    </row>
    <row r="9" spans="1:9" ht="12" customHeight="1" thickBot="1">
      <c r="A9" s="28"/>
      <c r="B9" s="28"/>
      <c r="C9" s="28"/>
    </row>
    <row r="10" spans="1:9" ht="62.4" customHeight="1" thickBot="1">
      <c r="A10" s="28"/>
      <c r="B10" s="154" t="s">
        <v>33</v>
      </c>
      <c r="C10" s="155" t="s">
        <v>22</v>
      </c>
      <c r="D10" s="154" t="s">
        <v>28</v>
      </c>
      <c r="E10" s="156" t="s">
        <v>204</v>
      </c>
      <c r="F10" s="157" t="s">
        <v>188</v>
      </c>
    </row>
    <row r="11" spans="1:9" ht="16.95" customHeight="1">
      <c r="A11" s="28"/>
      <c r="B11" s="158"/>
      <c r="C11" s="159" t="s">
        <v>23</v>
      </c>
      <c r="D11" s="160"/>
      <c r="E11" s="160"/>
      <c r="F11" s="160"/>
    </row>
    <row r="12" spans="1:9" ht="16.95" customHeight="1">
      <c r="A12" s="28"/>
      <c r="B12" s="161" t="s">
        <v>31</v>
      </c>
      <c r="C12" s="162" t="s">
        <v>243</v>
      </c>
      <c r="D12" s="163" t="s">
        <v>250</v>
      </c>
      <c r="E12" s="163" t="s">
        <v>305</v>
      </c>
      <c r="F12" s="164"/>
    </row>
    <row r="13" spans="1:9" ht="16.95" customHeight="1">
      <c r="A13" s="28"/>
      <c r="B13" s="161" t="s">
        <v>32</v>
      </c>
      <c r="C13" s="162" t="s">
        <v>205</v>
      </c>
      <c r="D13" s="163" t="s">
        <v>250</v>
      </c>
      <c r="E13" s="163" t="s">
        <v>305</v>
      </c>
      <c r="F13" s="165"/>
    </row>
    <row r="14" spans="1:9" ht="16.95" customHeight="1">
      <c r="A14" s="28"/>
      <c r="B14" s="166"/>
      <c r="C14" s="167" t="s">
        <v>24</v>
      </c>
      <c r="D14" s="168"/>
      <c r="E14" s="168"/>
      <c r="F14" s="168"/>
    </row>
    <row r="15" spans="1:9" ht="16.95" customHeight="1">
      <c r="A15" s="28"/>
      <c r="B15" s="161" t="s">
        <v>35</v>
      </c>
      <c r="C15" s="169" t="s">
        <v>247</v>
      </c>
      <c r="D15" s="163" t="s">
        <v>251</v>
      </c>
      <c r="E15" s="163" t="s">
        <v>305</v>
      </c>
      <c r="F15" s="164"/>
      <c r="G15"/>
    </row>
    <row r="16" spans="1:9" ht="16.95" customHeight="1">
      <c r="A16" s="28"/>
      <c r="B16" s="161" t="s">
        <v>36</v>
      </c>
      <c r="C16" s="169" t="s">
        <v>37</v>
      </c>
      <c r="D16" s="163" t="s">
        <v>252</v>
      </c>
      <c r="E16" s="163" t="s">
        <v>305</v>
      </c>
      <c r="F16" s="170"/>
      <c r="G16" s="30"/>
    </row>
    <row r="17" spans="1:7" ht="16.95" customHeight="1">
      <c r="A17" s="28"/>
      <c r="B17" s="166"/>
      <c r="C17" s="167" t="s">
        <v>187</v>
      </c>
      <c r="D17" s="168"/>
      <c r="E17" s="168"/>
      <c r="F17" s="171"/>
      <c r="G17" s="30"/>
    </row>
    <row r="18" spans="1:7" ht="31.95" customHeight="1">
      <c r="A18" s="28"/>
      <c r="B18" s="161" t="s">
        <v>275</v>
      </c>
      <c r="C18" s="162" t="s">
        <v>87</v>
      </c>
      <c r="D18" s="172" t="s">
        <v>253</v>
      </c>
      <c r="E18" s="172" t="s">
        <v>305</v>
      </c>
      <c r="F18" s="170"/>
      <c r="G18" s="30"/>
    </row>
    <row r="19" spans="1:7" ht="31.95" customHeight="1">
      <c r="A19" s="28"/>
      <c r="B19" s="161" t="s">
        <v>88</v>
      </c>
      <c r="C19" s="162" t="s">
        <v>89</v>
      </c>
      <c r="D19" s="172" t="s">
        <v>254</v>
      </c>
      <c r="E19" s="172" t="s">
        <v>305</v>
      </c>
      <c r="F19" s="170"/>
      <c r="G19" s="30"/>
    </row>
    <row r="20" spans="1:7" ht="31.95" customHeight="1">
      <c r="A20" s="28"/>
      <c r="B20" s="173" t="s">
        <v>90</v>
      </c>
      <c r="C20" s="162" t="s">
        <v>273</v>
      </c>
      <c r="D20" s="172" t="s">
        <v>255</v>
      </c>
      <c r="E20" s="172" t="s">
        <v>305</v>
      </c>
      <c r="F20" s="286"/>
      <c r="G20" s="30"/>
    </row>
    <row r="21" spans="1:7" ht="16.95" customHeight="1">
      <c r="A21" s="28"/>
      <c r="B21" s="166"/>
      <c r="C21" s="168" t="s">
        <v>16</v>
      </c>
      <c r="D21" s="168"/>
      <c r="E21" s="168"/>
      <c r="F21" s="171"/>
      <c r="G21" s="30"/>
    </row>
    <row r="22" spans="1:7" ht="16.95" customHeight="1">
      <c r="A22" s="28"/>
      <c r="B22" s="174" t="s">
        <v>29</v>
      </c>
      <c r="C22" s="175" t="s">
        <v>268</v>
      </c>
      <c r="D22" s="175" t="s">
        <v>256</v>
      </c>
      <c r="E22" s="172" t="s">
        <v>305</v>
      </c>
      <c r="F22" s="170"/>
      <c r="G22" s="30"/>
    </row>
    <row r="23" spans="1:7" ht="16.95" customHeight="1">
      <c r="A23" s="28"/>
      <c r="B23" s="174" t="s">
        <v>30</v>
      </c>
      <c r="C23" s="175" t="s">
        <v>202</v>
      </c>
      <c r="D23" s="175" t="s">
        <v>257</v>
      </c>
      <c r="E23" s="172" t="s">
        <v>305</v>
      </c>
      <c r="F23" s="170"/>
      <c r="G23" s="30"/>
    </row>
    <row r="24" spans="1:7" ht="16.95" customHeight="1">
      <c r="A24" s="28"/>
      <c r="B24" s="166"/>
      <c r="C24" s="168" t="s">
        <v>286</v>
      </c>
      <c r="D24" s="287"/>
      <c r="E24" s="168"/>
      <c r="F24" s="171"/>
      <c r="G24" s="30"/>
    </row>
    <row r="25" spans="1:7" ht="16.95" customHeight="1">
      <c r="A25" s="28"/>
      <c r="B25" s="174" t="s">
        <v>19</v>
      </c>
      <c r="C25" s="175" t="s">
        <v>284</v>
      </c>
      <c r="D25" s="175" t="s">
        <v>258</v>
      </c>
      <c r="E25" s="172" t="s">
        <v>305</v>
      </c>
      <c r="F25" s="170"/>
      <c r="G25" s="30"/>
    </row>
    <row r="26" spans="1:7" ht="16.95" customHeight="1">
      <c r="A26" s="28"/>
      <c r="B26" s="174" t="s">
        <v>20</v>
      </c>
      <c r="C26" s="175" t="s">
        <v>285</v>
      </c>
      <c r="D26" s="175" t="s">
        <v>259</v>
      </c>
      <c r="E26" s="172" t="s">
        <v>305</v>
      </c>
      <c r="F26" s="170"/>
      <c r="G26" s="30"/>
    </row>
    <row r="27" spans="1:7" ht="14.4">
      <c r="B27" s="166"/>
      <c r="C27" s="167" t="s">
        <v>335</v>
      </c>
      <c r="D27" s="168"/>
      <c r="E27" s="168"/>
      <c r="F27" s="176"/>
      <c r="G27" s="30"/>
    </row>
    <row r="28" spans="1:7" ht="16.95" customHeight="1">
      <c r="B28" s="161" t="s">
        <v>6</v>
      </c>
      <c r="C28" s="162" t="s">
        <v>336</v>
      </c>
      <c r="D28" s="162" t="s">
        <v>261</v>
      </c>
      <c r="E28" s="172" t="s">
        <v>306</v>
      </c>
      <c r="F28" s="429" t="s">
        <v>209</v>
      </c>
      <c r="G28" s="30"/>
    </row>
    <row r="29" spans="1:7" ht="16.95" customHeight="1">
      <c r="B29" s="161" t="s">
        <v>7</v>
      </c>
      <c r="C29" s="162" t="s">
        <v>337</v>
      </c>
      <c r="D29" s="162" t="s">
        <v>262</v>
      </c>
      <c r="E29" s="172" t="s">
        <v>306</v>
      </c>
      <c r="F29" s="430"/>
    </row>
    <row r="30" spans="1:7" ht="16.95" customHeight="1">
      <c r="B30" s="161" t="s">
        <v>8</v>
      </c>
      <c r="C30" s="162" t="s">
        <v>338</v>
      </c>
      <c r="D30" s="162" t="s">
        <v>263</v>
      </c>
      <c r="E30" s="172" t="s">
        <v>306</v>
      </c>
      <c r="F30" s="430"/>
    </row>
    <row r="31" spans="1:7" ht="16.2">
      <c r="B31" s="161" t="s">
        <v>9</v>
      </c>
      <c r="C31" s="162" t="s">
        <v>339</v>
      </c>
      <c r="D31" s="162" t="s">
        <v>264</v>
      </c>
      <c r="E31" s="172" t="s">
        <v>306</v>
      </c>
      <c r="F31" s="431"/>
    </row>
    <row r="32" spans="1:7" ht="43.5" customHeight="1">
      <c r="B32" s="290"/>
      <c r="C32" s="168" t="s">
        <v>340</v>
      </c>
      <c r="D32" s="291"/>
      <c r="E32" s="291"/>
      <c r="F32" s="292"/>
    </row>
    <row r="33" spans="2:8" ht="63.75" customHeight="1">
      <c r="B33" s="161" t="s">
        <v>341</v>
      </c>
      <c r="C33" s="162" t="s">
        <v>342</v>
      </c>
      <c r="D33" s="293" t="s">
        <v>343</v>
      </c>
      <c r="E33" s="162" t="s">
        <v>306</v>
      </c>
      <c r="F33" s="294" t="s">
        <v>209</v>
      </c>
    </row>
    <row r="34" spans="2:8" ht="21.6" customHeight="1">
      <c r="B34" s="30"/>
      <c r="C34" s="30"/>
      <c r="D34" s="30"/>
      <c r="E34" s="30"/>
      <c r="F34" s="30"/>
      <c r="G34" s="30"/>
      <c r="H34" s="8"/>
    </row>
    <row r="35" spans="2:8" ht="31.2" customHeight="1">
      <c r="B35" s="433" t="s">
        <v>191</v>
      </c>
      <c r="C35" s="433"/>
      <c r="D35" s="433"/>
      <c r="E35" s="433"/>
    </row>
    <row r="36" spans="2:8" ht="48.75" customHeight="1">
      <c r="B36" s="432" t="s">
        <v>260</v>
      </c>
      <c r="C36" s="432"/>
      <c r="D36" s="432"/>
      <c r="E36" s="432"/>
      <c r="F36" s="73"/>
    </row>
    <row r="37" spans="2:8" ht="14.4" customHeight="1">
      <c r="B37" s="65"/>
      <c r="C37" s="66"/>
      <c r="D37" s="66"/>
      <c r="E37" s="66"/>
      <c r="F37" s="66"/>
    </row>
    <row r="38" spans="2:8">
      <c r="B38" s="66"/>
      <c r="C38" s="66"/>
      <c r="D38" s="66"/>
      <c r="E38" s="66"/>
      <c r="F38" s="66"/>
    </row>
  </sheetData>
  <mergeCells count="4">
    <mergeCell ref="B6:F6"/>
    <mergeCell ref="F28:F31"/>
    <mergeCell ref="B36:E36"/>
    <mergeCell ref="B35:E35"/>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D20"/>
  <sheetViews>
    <sheetView showGridLines="0" zoomScaleNormal="100" workbookViewId="0">
      <selection activeCell="C13" sqref="C13"/>
    </sheetView>
  </sheetViews>
  <sheetFormatPr defaultRowHeight="14.4"/>
  <cols>
    <col min="1" max="1" width="3.6640625" customWidth="1"/>
    <col min="2" max="2" width="22.88671875" customWidth="1"/>
    <col min="3" max="3" width="112.88671875" customWidth="1"/>
    <col min="4" max="4" width="26.5546875" customWidth="1"/>
  </cols>
  <sheetData>
    <row r="1" spans="2:4" ht="10.199999999999999" customHeight="1"/>
    <row r="2" spans="2:4" ht="15.6">
      <c r="B2" s="67" t="str">
        <f>+Přehled!B2</f>
        <v>AKCENTA CZ a.s.</v>
      </c>
      <c r="D2" s="234" t="s">
        <v>237</v>
      </c>
    </row>
    <row r="3" spans="2:4" ht="10.199999999999999" customHeight="1"/>
    <row r="4" spans="2:4" ht="15.6">
      <c r="B4" s="229" t="s">
        <v>231</v>
      </c>
      <c r="C4" s="72"/>
      <c r="D4" s="50"/>
    </row>
    <row r="5" spans="2:4" ht="16.2" customHeight="1">
      <c r="B5" s="463" t="s">
        <v>296</v>
      </c>
      <c r="C5" s="463"/>
      <c r="D5" s="463"/>
    </row>
    <row r="6" spans="2:4" ht="16.2" customHeight="1">
      <c r="B6" s="153" t="s">
        <v>239</v>
      </c>
      <c r="C6" s="12"/>
      <c r="D6" s="4"/>
    </row>
    <row r="7" spans="2:4" ht="16.2" customHeight="1">
      <c r="B7" s="34" t="s">
        <v>47</v>
      </c>
      <c r="C7" s="35"/>
      <c r="D7" s="272">
        <f>'IF RM1'!D7</f>
        <v>45291</v>
      </c>
    </row>
    <row r="8" spans="2:4">
      <c r="C8" s="11"/>
    </row>
    <row r="9" spans="2:4" ht="15" thickBot="1">
      <c r="C9" s="11"/>
    </row>
    <row r="10" spans="2:4" ht="15" thickBot="1">
      <c r="C10" s="69" t="s">
        <v>0</v>
      </c>
      <c r="D10" s="81" t="s">
        <v>1</v>
      </c>
    </row>
    <row r="11" spans="2:4" ht="36" customHeight="1">
      <c r="C11" s="230" t="s">
        <v>232</v>
      </c>
      <c r="D11" s="464" t="s">
        <v>210</v>
      </c>
    </row>
    <row r="12" spans="2:4" ht="15" thickBot="1">
      <c r="C12" s="97" t="s">
        <v>197</v>
      </c>
      <c r="D12" s="465"/>
    </row>
    <row r="13" spans="2:4" ht="233.4" customHeight="1" thickBot="1">
      <c r="B13" s="98" t="s">
        <v>215</v>
      </c>
      <c r="C13" s="422" t="s">
        <v>406</v>
      </c>
      <c r="D13" s="103" t="s">
        <v>317</v>
      </c>
    </row>
    <row r="14" spans="2:4">
      <c r="D14" s="53"/>
    </row>
    <row r="15" spans="2:4" ht="15" thickBot="1">
      <c r="D15" s="53"/>
    </row>
    <row r="16" spans="2:4" ht="43.8" thickBot="1">
      <c r="B16" s="233" t="s">
        <v>233</v>
      </c>
      <c r="C16" s="69" t="s">
        <v>0</v>
      </c>
      <c r="D16" s="81" t="s">
        <v>1</v>
      </c>
    </row>
    <row r="17" spans="2:4" ht="28.8">
      <c r="B17" s="461"/>
      <c r="C17" s="70" t="s">
        <v>211</v>
      </c>
      <c r="D17" s="464" t="s">
        <v>210</v>
      </c>
    </row>
    <row r="18" spans="2:4" ht="15" thickBot="1">
      <c r="B18" s="462"/>
      <c r="C18" s="71" t="s">
        <v>197</v>
      </c>
      <c r="D18" s="465"/>
    </row>
    <row r="19" spans="2:4" ht="76.95" customHeight="1">
      <c r="B19" s="99" t="s">
        <v>213</v>
      </c>
      <c r="C19" s="100"/>
      <c r="D19" s="104" t="s">
        <v>269</v>
      </c>
    </row>
    <row r="20" spans="2:4" ht="60.6" customHeight="1" thickBot="1">
      <c r="B20" s="101" t="s">
        <v>214</v>
      </c>
      <c r="C20" s="102"/>
      <c r="D20" s="105" t="s">
        <v>269</v>
      </c>
    </row>
  </sheetData>
  <mergeCells count="4">
    <mergeCell ref="B17:B18"/>
    <mergeCell ref="B5:D5"/>
    <mergeCell ref="D11:D12"/>
    <mergeCell ref="D17:D18"/>
  </mergeCells>
  <pageMargins left="0.70866141732283472" right="0.70866141732283472" top="0.78740157480314965" bottom="0.78740157480314965" header="0.31496062992125984" footer="0.31496062992125984"/>
  <pageSetup paperSize="9" scale="8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G24"/>
  <sheetViews>
    <sheetView showGridLines="0" topLeftCell="A4" zoomScaleNormal="100" workbookViewId="0">
      <selection activeCell="B3" sqref="B3"/>
    </sheetView>
  </sheetViews>
  <sheetFormatPr defaultColWidth="9.109375" defaultRowHeight="14.4"/>
  <cols>
    <col min="1" max="1" width="3.6640625" style="7" customWidth="1"/>
    <col min="2" max="2" width="7" style="7" customWidth="1"/>
    <col min="3" max="3" width="58.109375" style="7" customWidth="1"/>
    <col min="4" max="4" width="68.88671875" style="7" customWidth="1"/>
    <col min="5" max="5" width="20.44140625" style="7" customWidth="1"/>
    <col min="6" max="6" width="9.109375" style="7"/>
    <col min="7" max="7" width="22.33203125" style="7" customWidth="1"/>
    <col min="8" max="16384" width="9.109375" style="7"/>
  </cols>
  <sheetData>
    <row r="1" spans="2:7" ht="10.199999999999999" customHeight="1">
      <c r="B1" s="30"/>
      <c r="C1"/>
      <c r="D1"/>
      <c r="E1"/>
    </row>
    <row r="2" spans="2:7" ht="16.2" customHeight="1">
      <c r="B2" s="67" t="str">
        <f>'IF KP2'!B2</f>
        <v>AKCENTA CZ a.s.</v>
      </c>
      <c r="C2"/>
      <c r="D2" s="67"/>
      <c r="E2" s="234" t="s">
        <v>237</v>
      </c>
    </row>
    <row r="3" spans="2:7" ht="10.199999999999999" customHeight="1">
      <c r="B3" s="30"/>
      <c r="C3"/>
      <c r="D3"/>
      <c r="E3"/>
    </row>
    <row r="4" spans="2:7" ht="16.2" customHeight="1">
      <c r="B4" s="43" t="s">
        <v>287</v>
      </c>
      <c r="C4" s="72"/>
      <c r="D4" s="72"/>
      <c r="E4" s="50"/>
    </row>
    <row r="5" spans="2:7" ht="16.2" customHeight="1">
      <c r="B5" s="463" t="s">
        <v>297</v>
      </c>
      <c r="C5" s="463"/>
      <c r="D5" s="463"/>
      <c r="E5" s="463"/>
      <c r="F5" s="463"/>
      <c r="G5" s="463"/>
    </row>
    <row r="6" spans="2:7" ht="16.2" customHeight="1">
      <c r="B6" s="153" t="s">
        <v>239</v>
      </c>
      <c r="C6"/>
      <c r="D6"/>
      <c r="E6"/>
    </row>
    <row r="7" spans="2:7" ht="16.2" customHeight="1">
      <c r="B7" s="34" t="s">
        <v>47</v>
      </c>
      <c r="C7" s="117"/>
      <c r="D7" s="117"/>
      <c r="E7" s="231">
        <f>'IF RM1'!D7</f>
        <v>45291</v>
      </c>
    </row>
    <row r="8" spans="2:7" ht="16.2" customHeight="1" thickBot="1">
      <c r="B8" s="19"/>
      <c r="C8" s="19"/>
      <c r="D8" s="19"/>
      <c r="E8" s="19"/>
    </row>
    <row r="9" spans="2:7" ht="14.4" customHeight="1">
      <c r="B9" s="21"/>
      <c r="C9" s="22"/>
      <c r="D9" s="75" t="s">
        <v>0</v>
      </c>
      <c r="E9" s="75" t="s">
        <v>1</v>
      </c>
    </row>
    <row r="10" spans="2:7" ht="39.15" customHeight="1" thickBot="1">
      <c r="B10" s="23"/>
      <c r="C10" s="24"/>
      <c r="D10" s="111" t="s">
        <v>21</v>
      </c>
      <c r="E10" s="83" t="s">
        <v>277</v>
      </c>
    </row>
    <row r="11" spans="2:7" ht="110.4">
      <c r="B11" s="112">
        <v>1</v>
      </c>
      <c r="C11" s="113" t="s">
        <v>41</v>
      </c>
      <c r="D11" s="400" t="s">
        <v>403</v>
      </c>
      <c r="E11" s="467" t="s">
        <v>80</v>
      </c>
    </row>
    <row r="12" spans="2:7" ht="82.8">
      <c r="B12" s="114">
        <v>2</v>
      </c>
      <c r="C12" s="25" t="s">
        <v>83</v>
      </c>
      <c r="D12" s="401" t="s">
        <v>404</v>
      </c>
      <c r="E12" s="468"/>
    </row>
    <row r="13" spans="2:7" ht="15" customHeight="1">
      <c r="B13" s="114">
        <v>3</v>
      </c>
      <c r="C13" s="25" t="s">
        <v>42</v>
      </c>
      <c r="D13" s="402" t="s">
        <v>456</v>
      </c>
      <c r="E13" s="468"/>
    </row>
    <row r="14" spans="2:7" ht="15" customHeight="1">
      <c r="B14" s="114">
        <v>4</v>
      </c>
      <c r="C14" s="25" t="s">
        <v>82</v>
      </c>
      <c r="D14" s="403" t="s">
        <v>457</v>
      </c>
      <c r="E14" s="468"/>
    </row>
    <row r="15" spans="2:7" ht="15" customHeight="1">
      <c r="B15" s="114">
        <v>5</v>
      </c>
      <c r="C15" s="25" t="s">
        <v>81</v>
      </c>
      <c r="D15" s="403" t="s">
        <v>458</v>
      </c>
      <c r="E15" s="469"/>
    </row>
    <row r="16" spans="2:7" ht="96.6">
      <c r="B16" s="114">
        <v>6</v>
      </c>
      <c r="C16" s="25" t="s">
        <v>84</v>
      </c>
      <c r="D16" s="401" t="s">
        <v>318</v>
      </c>
      <c r="E16" s="470" t="s">
        <v>86</v>
      </c>
    </row>
    <row r="17" spans="2:7">
      <c r="B17" s="114">
        <v>7</v>
      </c>
      <c r="C17" s="334" t="s">
        <v>446</v>
      </c>
      <c r="D17" s="404">
        <v>0.62</v>
      </c>
      <c r="E17" s="469"/>
    </row>
    <row r="18" spans="2:7" ht="44.4" customHeight="1" thickBot="1">
      <c r="B18" s="115">
        <v>8</v>
      </c>
      <c r="C18" s="116" t="s">
        <v>447</v>
      </c>
      <c r="D18" s="405" t="s">
        <v>451</v>
      </c>
      <c r="E18" s="110" t="s">
        <v>85</v>
      </c>
      <c r="G18"/>
    </row>
    <row r="19" spans="2:7">
      <c r="B19" s="20"/>
      <c r="C19" s="20"/>
      <c r="D19" s="20"/>
      <c r="G19"/>
    </row>
    <row r="20" spans="2:7" ht="61.95" customHeight="1">
      <c r="B20" s="471" t="s">
        <v>448</v>
      </c>
      <c r="C20" s="472"/>
      <c r="D20" s="472"/>
      <c r="E20" s="472"/>
      <c r="G20"/>
    </row>
    <row r="21" spans="2:7" ht="24" customHeight="1">
      <c r="B21" s="473" t="s">
        <v>449</v>
      </c>
      <c r="C21" s="473"/>
      <c r="D21" s="473"/>
      <c r="E21" s="473"/>
      <c r="G21"/>
    </row>
    <row r="22" spans="2:7" ht="31.5" customHeight="1">
      <c r="B22" s="466" t="s">
        <v>450</v>
      </c>
      <c r="C22" s="466"/>
      <c r="D22" s="466"/>
      <c r="E22" s="466"/>
      <c r="G22"/>
    </row>
    <row r="23" spans="2:7">
      <c r="C23"/>
      <c r="G23"/>
    </row>
    <row r="24" spans="2:7">
      <c r="C24" s="335"/>
    </row>
  </sheetData>
  <mergeCells count="7">
    <mergeCell ref="B22:E22"/>
    <mergeCell ref="B5:D5"/>
    <mergeCell ref="E5:G5"/>
    <mergeCell ref="E11:E15"/>
    <mergeCell ref="E16:E17"/>
    <mergeCell ref="B20:E20"/>
    <mergeCell ref="B21:E21"/>
  </mergeCells>
  <pageMargins left="0.70866141732283472" right="0.70866141732283472" top="0.78740157480314965" bottom="0.78740157480314965" header="0.31496062992125984" footer="0.31496062992125984"/>
  <pageSetup paperSize="9" scale="65" orientation="landscape"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6"/>
  <sheetViews>
    <sheetView showGridLines="0" zoomScaleNormal="100" workbookViewId="0">
      <selection activeCell="F15" sqref="F15"/>
    </sheetView>
  </sheetViews>
  <sheetFormatPr defaultColWidth="9.109375" defaultRowHeight="14.4"/>
  <cols>
    <col min="1" max="1" width="3.6640625" style="7" customWidth="1"/>
    <col min="2" max="2" width="7" style="7" customWidth="1"/>
    <col min="3" max="3" width="65.33203125" style="7" customWidth="1"/>
    <col min="4" max="7" width="14.6640625" style="7" customWidth="1"/>
    <col min="8" max="8" width="17" style="7" customWidth="1"/>
    <col min="9" max="9" width="14.6640625" style="7" customWidth="1"/>
    <col min="10" max="16384" width="9.109375" style="7"/>
  </cols>
  <sheetData>
    <row r="1" spans="1:9" ht="10.199999999999999" customHeight="1">
      <c r="A1" s="19"/>
      <c r="B1" s="30"/>
      <c r="C1" s="30"/>
      <c r="D1" s="30"/>
      <c r="E1" s="30"/>
      <c r="F1" s="30"/>
      <c r="G1" s="30"/>
      <c r="H1" s="30"/>
      <c r="I1" s="19"/>
    </row>
    <row r="2" spans="1:9" ht="13.2" customHeight="1">
      <c r="A2" s="19"/>
      <c r="B2" s="67" t="str">
        <f>+Přehled!B2</f>
        <v>AKCENTA CZ a.s.</v>
      </c>
      <c r="C2" s="30"/>
      <c r="D2" s="67"/>
      <c r="E2" s="30"/>
      <c r="F2" s="30"/>
      <c r="G2" s="30"/>
      <c r="H2" s="234" t="s">
        <v>237</v>
      </c>
      <c r="I2" s="19"/>
    </row>
    <row r="3" spans="1:9" ht="10.199999999999999" customHeight="1">
      <c r="A3" s="19"/>
      <c r="B3" s="30"/>
      <c r="C3" s="30"/>
      <c r="D3" s="30"/>
      <c r="E3" s="30"/>
      <c r="F3" s="30"/>
      <c r="G3" s="30"/>
      <c r="H3" s="30"/>
      <c r="I3" s="19"/>
    </row>
    <row r="4" spans="1:9" ht="3.6" customHeight="1">
      <c r="A4" s="19"/>
      <c r="B4" s="19"/>
      <c r="C4" s="19"/>
      <c r="D4" s="19"/>
      <c r="E4" s="19"/>
      <c r="F4" s="19"/>
      <c r="G4" s="19"/>
      <c r="H4" s="19"/>
      <c r="I4" s="19"/>
    </row>
    <row r="5" spans="1:9" ht="15.75" customHeight="1">
      <c r="A5" s="19"/>
      <c r="B5" s="485" t="s">
        <v>288</v>
      </c>
      <c r="C5" s="486"/>
      <c r="D5" s="486"/>
      <c r="E5" s="486"/>
      <c r="F5" s="486"/>
      <c r="G5" s="486"/>
      <c r="H5" s="487"/>
      <c r="I5" s="19"/>
    </row>
    <row r="6" spans="1:9" ht="15.75" customHeight="1">
      <c r="A6" s="19"/>
      <c r="B6" s="463" t="s">
        <v>298</v>
      </c>
      <c r="C6" s="463"/>
      <c r="D6" s="463"/>
      <c r="E6" s="30"/>
      <c r="F6" s="30"/>
      <c r="G6" s="30"/>
      <c r="H6" s="30"/>
      <c r="I6" s="19"/>
    </row>
    <row r="7" spans="1:9" ht="15.75" customHeight="1">
      <c r="A7" s="19"/>
      <c r="B7" s="153" t="s">
        <v>239</v>
      </c>
      <c r="C7" s="47"/>
      <c r="D7" s="47"/>
      <c r="E7" s="47"/>
      <c r="F7" s="47"/>
      <c r="G7" s="47"/>
      <c r="H7"/>
      <c r="I7" s="19"/>
    </row>
    <row r="8" spans="1:9" ht="15" customHeight="1">
      <c r="A8" s="19"/>
      <c r="B8" s="481" t="s">
        <v>47</v>
      </c>
      <c r="C8" s="482"/>
      <c r="D8" s="482"/>
      <c r="E8" s="482"/>
      <c r="F8" s="482"/>
      <c r="G8" s="482"/>
      <c r="H8" s="232">
        <f>'IF RM1'!D7</f>
        <v>45291</v>
      </c>
      <c r="I8" s="19"/>
    </row>
    <row r="9" spans="1:9" ht="15" customHeight="1">
      <c r="A9" s="19"/>
      <c r="B9" s="483" t="s">
        <v>72</v>
      </c>
      <c r="C9" s="484"/>
      <c r="D9" s="484"/>
      <c r="E9" s="484"/>
      <c r="F9" s="484"/>
      <c r="G9" s="484"/>
      <c r="H9" s="279">
        <v>2023</v>
      </c>
      <c r="I9" s="17"/>
    </row>
    <row r="10" spans="1:9" ht="15" thickBot="1">
      <c r="A10" s="19"/>
      <c r="B10" s="19"/>
      <c r="C10" s="489"/>
      <c r="D10" s="489"/>
      <c r="E10" s="489"/>
      <c r="F10" s="39"/>
      <c r="G10" s="39"/>
      <c r="H10" s="19"/>
      <c r="I10" s="19"/>
    </row>
    <row r="11" spans="1:9" ht="58.2" thickBot="1">
      <c r="A11" s="19"/>
      <c r="B11" s="189" t="s">
        <v>27</v>
      </c>
      <c r="C11" s="190" t="s">
        <v>223</v>
      </c>
      <c r="D11" s="191" t="s">
        <v>224</v>
      </c>
      <c r="E11" s="191" t="s">
        <v>225</v>
      </c>
      <c r="F11" s="191" t="s">
        <v>226</v>
      </c>
      <c r="G11" s="192" t="s">
        <v>51</v>
      </c>
      <c r="H11" s="193" t="s">
        <v>270</v>
      </c>
      <c r="I11" s="19"/>
    </row>
    <row r="12" spans="1:9" ht="16.2">
      <c r="A12" s="19"/>
      <c r="B12" s="194">
        <v>1</v>
      </c>
      <c r="C12" s="195" t="s">
        <v>227</v>
      </c>
      <c r="D12" s="406">
        <v>5</v>
      </c>
      <c r="E12" s="406">
        <v>3</v>
      </c>
      <c r="F12" s="388"/>
      <c r="G12" s="389"/>
      <c r="H12" s="490" t="s">
        <v>73</v>
      </c>
      <c r="I12" s="19"/>
    </row>
    <row r="13" spans="1:9" ht="28.8">
      <c r="A13" s="19"/>
      <c r="B13" s="196">
        <v>2</v>
      </c>
      <c r="C13" s="197" t="s">
        <v>193</v>
      </c>
      <c r="D13" s="390"/>
      <c r="E13" s="390"/>
      <c r="F13" s="407">
        <v>5</v>
      </c>
      <c r="G13" s="408">
        <v>0</v>
      </c>
      <c r="H13" s="488"/>
      <c r="I13" s="19"/>
    </row>
    <row r="14" spans="1:9">
      <c r="A14" s="19"/>
      <c r="B14" s="196">
        <v>3</v>
      </c>
      <c r="C14" s="197" t="s">
        <v>52</v>
      </c>
      <c r="D14" s="407">
        <v>0</v>
      </c>
      <c r="E14" s="409">
        <v>8892155</v>
      </c>
      <c r="F14" s="409">
        <v>6376533</v>
      </c>
      <c r="G14" s="393"/>
      <c r="H14" s="488"/>
      <c r="I14" s="19"/>
    </row>
    <row r="15" spans="1:9">
      <c r="A15" s="19"/>
      <c r="B15" s="196">
        <v>4</v>
      </c>
      <c r="C15" s="198" t="s">
        <v>53</v>
      </c>
      <c r="D15" s="410"/>
      <c r="E15" s="409">
        <v>8892155</v>
      </c>
      <c r="F15" s="409">
        <v>6376533</v>
      </c>
      <c r="G15" s="393"/>
      <c r="H15" s="488"/>
      <c r="I15" s="19"/>
    </row>
    <row r="16" spans="1:9">
      <c r="A16" s="19"/>
      <c r="B16" s="196">
        <v>5</v>
      </c>
      <c r="C16" s="198" t="s">
        <v>54</v>
      </c>
      <c r="D16" s="391"/>
      <c r="E16" s="391"/>
      <c r="F16" s="391"/>
      <c r="G16" s="392"/>
      <c r="H16" s="488"/>
      <c r="I16" s="19"/>
    </row>
    <row r="17" spans="1:9">
      <c r="A17" s="19"/>
      <c r="B17" s="196">
        <v>6</v>
      </c>
      <c r="C17" s="199" t="s">
        <v>228</v>
      </c>
      <c r="D17" s="391"/>
      <c r="E17" s="391"/>
      <c r="F17" s="391"/>
      <c r="G17" s="392"/>
      <c r="H17" s="488"/>
      <c r="I17" s="19"/>
    </row>
    <row r="18" spans="1:9" ht="57.6">
      <c r="A18" s="19"/>
      <c r="B18" s="196">
        <v>7</v>
      </c>
      <c r="C18" s="198" t="s">
        <v>55</v>
      </c>
      <c r="D18" s="391"/>
      <c r="E18" s="391"/>
      <c r="F18" s="391"/>
      <c r="G18" s="392"/>
      <c r="H18" s="488"/>
      <c r="I18" s="19"/>
    </row>
    <row r="19" spans="1:9" ht="28.8">
      <c r="A19" s="19"/>
      <c r="B19" s="196">
        <v>8</v>
      </c>
      <c r="C19" s="199" t="s">
        <v>56</v>
      </c>
      <c r="D19" s="391"/>
      <c r="E19" s="391"/>
      <c r="F19" s="391"/>
      <c r="G19" s="392"/>
      <c r="H19" s="488"/>
      <c r="I19" s="19"/>
    </row>
    <row r="20" spans="1:9">
      <c r="A20" s="19"/>
      <c r="B20" s="196">
        <v>9</v>
      </c>
      <c r="C20" s="199" t="s">
        <v>57</v>
      </c>
      <c r="D20" s="391"/>
      <c r="E20" s="391"/>
      <c r="F20" s="391"/>
      <c r="G20" s="392"/>
      <c r="H20" s="488"/>
      <c r="I20" s="19"/>
    </row>
    <row r="21" spans="1:9">
      <c r="A21" s="19"/>
      <c r="B21" s="196">
        <v>10</v>
      </c>
      <c r="C21" s="198" t="s">
        <v>58</v>
      </c>
      <c r="D21" s="391"/>
      <c r="E21" s="391"/>
      <c r="F21" s="391"/>
      <c r="G21" s="392"/>
      <c r="H21" s="488"/>
      <c r="I21" s="19"/>
    </row>
    <row r="22" spans="1:9">
      <c r="A22" s="19"/>
      <c r="B22" s="196">
        <v>11</v>
      </c>
      <c r="C22" s="200" t="s">
        <v>59</v>
      </c>
      <c r="D22" s="407">
        <v>0</v>
      </c>
      <c r="E22" s="409">
        <v>8030000</v>
      </c>
      <c r="F22" s="409">
        <v>919750</v>
      </c>
      <c r="G22" s="393"/>
      <c r="H22" s="488"/>
      <c r="I22" s="19"/>
    </row>
    <row r="23" spans="1:9">
      <c r="A23" s="19"/>
      <c r="B23" s="196">
        <v>12</v>
      </c>
      <c r="C23" s="198" t="s">
        <v>53</v>
      </c>
      <c r="D23" s="410"/>
      <c r="E23" s="409">
        <v>8030000</v>
      </c>
      <c r="F23" s="409">
        <v>919750</v>
      </c>
      <c r="G23" s="393"/>
      <c r="H23" s="488"/>
      <c r="I23" s="19"/>
    </row>
    <row r="24" spans="1:9">
      <c r="A24" s="19"/>
      <c r="B24" s="196">
        <v>13</v>
      </c>
      <c r="C24" s="201" t="s">
        <v>60</v>
      </c>
      <c r="D24" s="391"/>
      <c r="E24" s="391"/>
      <c r="F24" s="391"/>
      <c r="G24" s="392"/>
      <c r="H24" s="488"/>
      <c r="I24" s="19"/>
    </row>
    <row r="25" spans="1:9">
      <c r="A25" s="19"/>
      <c r="B25" s="196">
        <v>14</v>
      </c>
      <c r="C25" s="198" t="s">
        <v>54</v>
      </c>
      <c r="D25" s="391"/>
      <c r="E25" s="391"/>
      <c r="F25" s="391"/>
      <c r="G25" s="392"/>
      <c r="H25" s="488"/>
      <c r="I25" s="19"/>
    </row>
    <row r="26" spans="1:9">
      <c r="A26" s="19"/>
      <c r="B26" s="196">
        <v>15</v>
      </c>
      <c r="C26" s="201" t="s">
        <v>60</v>
      </c>
      <c r="D26" s="391"/>
      <c r="E26" s="391"/>
      <c r="F26" s="391"/>
      <c r="G26" s="392"/>
      <c r="H26" s="488"/>
      <c r="I26" s="19"/>
    </row>
    <row r="27" spans="1:9">
      <c r="A27" s="19"/>
      <c r="B27" s="196">
        <v>16</v>
      </c>
      <c r="C27" s="199" t="s">
        <v>228</v>
      </c>
      <c r="D27" s="391"/>
      <c r="E27" s="391"/>
      <c r="F27" s="391"/>
      <c r="G27" s="392"/>
      <c r="H27" s="488"/>
      <c r="I27" s="19"/>
    </row>
    <row r="28" spans="1:9">
      <c r="A28" s="19"/>
      <c r="B28" s="196">
        <v>17</v>
      </c>
      <c r="C28" s="201" t="s">
        <v>60</v>
      </c>
      <c r="D28" s="391"/>
      <c r="E28" s="391"/>
      <c r="F28" s="391"/>
      <c r="G28" s="392"/>
      <c r="H28" s="488"/>
      <c r="I28" s="19"/>
    </row>
    <row r="29" spans="1:9" ht="57.6">
      <c r="A29" s="19"/>
      <c r="B29" s="196">
        <v>18</v>
      </c>
      <c r="C29" s="198" t="s">
        <v>55</v>
      </c>
      <c r="D29" s="391"/>
      <c r="E29" s="391"/>
      <c r="F29" s="391"/>
      <c r="G29" s="392"/>
      <c r="H29" s="488"/>
      <c r="I29" s="19"/>
    </row>
    <row r="30" spans="1:9">
      <c r="A30" s="19"/>
      <c r="B30" s="196">
        <v>19</v>
      </c>
      <c r="C30" s="201" t="s">
        <v>60</v>
      </c>
      <c r="D30" s="391"/>
      <c r="E30" s="391"/>
      <c r="F30" s="391"/>
      <c r="G30" s="392"/>
      <c r="H30" s="488"/>
      <c r="I30" s="19"/>
    </row>
    <row r="31" spans="1:9" ht="28.8">
      <c r="A31" s="19"/>
      <c r="B31" s="196">
        <v>20</v>
      </c>
      <c r="C31" s="199" t="s">
        <v>56</v>
      </c>
      <c r="D31" s="391"/>
      <c r="E31" s="391"/>
      <c r="F31" s="391"/>
      <c r="G31" s="392"/>
      <c r="H31" s="488"/>
      <c r="I31" s="19"/>
    </row>
    <row r="32" spans="1:9">
      <c r="A32" s="19"/>
      <c r="B32" s="196">
        <v>21</v>
      </c>
      <c r="C32" s="201" t="s">
        <v>60</v>
      </c>
      <c r="D32" s="391"/>
      <c r="E32" s="391"/>
      <c r="F32" s="391"/>
      <c r="G32" s="392"/>
      <c r="H32" s="488"/>
      <c r="I32" s="19"/>
    </row>
    <row r="33" spans="1:9">
      <c r="A33" s="19"/>
      <c r="B33" s="196">
        <v>22</v>
      </c>
      <c r="C33" s="199" t="s">
        <v>57</v>
      </c>
      <c r="D33" s="391"/>
      <c r="E33" s="391"/>
      <c r="F33" s="391"/>
      <c r="G33" s="392"/>
      <c r="H33" s="488"/>
      <c r="I33" s="19"/>
    </row>
    <row r="34" spans="1:9">
      <c r="A34" s="19"/>
      <c r="B34" s="196">
        <v>23</v>
      </c>
      <c r="C34" s="201" t="s">
        <v>60</v>
      </c>
      <c r="D34" s="391"/>
      <c r="E34" s="391"/>
      <c r="F34" s="391"/>
      <c r="G34" s="392"/>
      <c r="H34" s="488"/>
      <c r="I34" s="19"/>
    </row>
    <row r="35" spans="1:9">
      <c r="A35" s="19"/>
      <c r="B35" s="196">
        <v>24</v>
      </c>
      <c r="C35" s="198" t="s">
        <v>58</v>
      </c>
      <c r="D35" s="391"/>
      <c r="E35" s="391"/>
      <c r="F35" s="391"/>
      <c r="G35" s="392"/>
      <c r="H35" s="488"/>
      <c r="I35" s="19"/>
    </row>
    <row r="36" spans="1:9" ht="15" thickBot="1">
      <c r="A36" s="19"/>
      <c r="B36" s="202">
        <v>25</v>
      </c>
      <c r="C36" s="203" t="s">
        <v>60</v>
      </c>
      <c r="D36" s="394"/>
      <c r="E36" s="394"/>
      <c r="F36" s="394"/>
      <c r="G36" s="395"/>
      <c r="H36" s="475"/>
      <c r="I36" s="19"/>
    </row>
    <row r="37" spans="1:9" ht="15" thickBot="1">
      <c r="A37" s="19"/>
      <c r="B37" s="478" t="s">
        <v>71</v>
      </c>
      <c r="C37" s="479"/>
      <c r="D37" s="479"/>
      <c r="E37" s="479"/>
      <c r="F37" s="479"/>
      <c r="G37" s="479"/>
      <c r="H37" s="480"/>
      <c r="I37" s="19"/>
    </row>
    <row r="38" spans="1:9" s="18" customFormat="1" ht="28.5" customHeight="1">
      <c r="A38" s="48"/>
      <c r="B38" s="194">
        <v>26</v>
      </c>
      <c r="C38" s="204" t="s">
        <v>78</v>
      </c>
      <c r="D38" s="280"/>
      <c r="E38" s="280"/>
      <c r="F38" s="280"/>
      <c r="G38" s="281"/>
      <c r="H38" s="491" t="s">
        <v>74</v>
      </c>
      <c r="I38" s="48"/>
    </row>
    <row r="39" spans="1:9" s="18" customFormat="1">
      <c r="A39" s="48"/>
      <c r="B39" s="196">
        <v>27</v>
      </c>
      <c r="C39" s="205" t="s">
        <v>61</v>
      </c>
      <c r="D39" s="282"/>
      <c r="E39" s="282"/>
      <c r="F39" s="282"/>
      <c r="G39" s="283"/>
      <c r="H39" s="488"/>
      <c r="I39" s="48"/>
    </row>
    <row r="40" spans="1:9" s="18" customFormat="1">
      <c r="A40" s="48"/>
      <c r="B40" s="196">
        <v>28</v>
      </c>
      <c r="C40" s="205" t="s">
        <v>62</v>
      </c>
      <c r="D40" s="282"/>
      <c r="E40" s="282"/>
      <c r="F40" s="282"/>
      <c r="G40" s="283"/>
      <c r="H40" s="488"/>
      <c r="I40" s="48"/>
    </row>
    <row r="41" spans="1:9" s="18" customFormat="1" ht="57.6">
      <c r="A41" s="48"/>
      <c r="B41" s="196">
        <v>29</v>
      </c>
      <c r="C41" s="206" t="s">
        <v>63</v>
      </c>
      <c r="D41" s="282"/>
      <c r="E41" s="396"/>
      <c r="F41" s="282"/>
      <c r="G41" s="283"/>
      <c r="H41" s="207" t="s">
        <v>75</v>
      </c>
      <c r="I41" s="48"/>
    </row>
    <row r="42" spans="1:9" s="18" customFormat="1">
      <c r="A42" s="48"/>
      <c r="B42" s="196">
        <v>30</v>
      </c>
      <c r="C42" s="206" t="s">
        <v>64</v>
      </c>
      <c r="D42" s="282"/>
      <c r="E42" s="396"/>
      <c r="F42" s="282"/>
      <c r="G42" s="283"/>
      <c r="H42" s="488" t="s">
        <v>76</v>
      </c>
      <c r="I42" s="48"/>
    </row>
    <row r="43" spans="1:9" s="18" customFormat="1">
      <c r="A43" s="48"/>
      <c r="B43" s="196">
        <v>31</v>
      </c>
      <c r="C43" s="206" t="s">
        <v>68</v>
      </c>
      <c r="D43" s="282"/>
      <c r="E43" s="396"/>
      <c r="F43" s="282"/>
      <c r="G43" s="283"/>
      <c r="H43" s="488"/>
      <c r="I43" s="48"/>
    </row>
    <row r="44" spans="1:9" s="18" customFormat="1" ht="28.8">
      <c r="A44" s="48"/>
      <c r="B44" s="196">
        <v>32</v>
      </c>
      <c r="C44" s="206" t="s">
        <v>65</v>
      </c>
      <c r="D44" s="282"/>
      <c r="E44" s="396"/>
      <c r="F44" s="282"/>
      <c r="G44" s="283"/>
      <c r="H44" s="207" t="s">
        <v>77</v>
      </c>
      <c r="I44" s="48"/>
    </row>
    <row r="45" spans="1:9" s="18" customFormat="1">
      <c r="A45" s="48"/>
      <c r="B45" s="196">
        <v>33</v>
      </c>
      <c r="C45" s="208" t="s">
        <v>66</v>
      </c>
      <c r="D45" s="282"/>
      <c r="E45" s="397"/>
      <c r="F45" s="282"/>
      <c r="G45" s="283"/>
      <c r="H45" s="475" t="s">
        <v>79</v>
      </c>
      <c r="I45" s="48"/>
    </row>
    <row r="46" spans="1:9" s="18" customFormat="1">
      <c r="A46" s="48"/>
      <c r="B46" s="196">
        <v>34</v>
      </c>
      <c r="C46" s="209" t="s">
        <v>67</v>
      </c>
      <c r="D46" s="282"/>
      <c r="E46" s="398"/>
      <c r="F46" s="282"/>
      <c r="G46" s="283"/>
      <c r="H46" s="476"/>
      <c r="I46" s="48"/>
    </row>
    <row r="47" spans="1:9" s="18" customFormat="1">
      <c r="A47" s="48"/>
      <c r="B47" s="196">
        <v>35</v>
      </c>
      <c r="C47" s="208" t="s">
        <v>69</v>
      </c>
      <c r="D47" s="282"/>
      <c r="E47" s="398"/>
      <c r="F47" s="282"/>
      <c r="G47" s="283"/>
      <c r="H47" s="476"/>
      <c r="I47" s="48"/>
    </row>
    <row r="48" spans="1:9" s="18" customFormat="1" ht="15" thickBot="1">
      <c r="A48" s="48"/>
      <c r="B48" s="202">
        <v>36</v>
      </c>
      <c r="C48" s="210" t="s">
        <v>70</v>
      </c>
      <c r="D48" s="284"/>
      <c r="E48" s="399"/>
      <c r="F48" s="284"/>
      <c r="G48" s="285"/>
      <c r="H48" s="477"/>
      <c r="I48" s="48"/>
    </row>
    <row r="49" spans="1:9">
      <c r="A49" s="19"/>
      <c r="B49" s="19"/>
      <c r="C49" s="19"/>
      <c r="D49" s="19"/>
      <c r="E49" s="19"/>
      <c r="F49" s="19"/>
      <c r="G49" s="19"/>
      <c r="H49" s="19"/>
      <c r="I49" s="19"/>
    </row>
    <row r="50" spans="1:9" ht="29.4" customHeight="1">
      <c r="A50" s="19"/>
      <c r="B50" s="474" t="s">
        <v>271</v>
      </c>
      <c r="C50" s="474"/>
      <c r="D50" s="474"/>
      <c r="E50" s="474"/>
      <c r="F50" s="474"/>
      <c r="G50" s="474"/>
      <c r="H50" s="474"/>
      <c r="I50" s="19"/>
    </row>
    <row r="51" spans="1:9" ht="15">
      <c r="A51" s="19"/>
      <c r="B51" s="19" t="s">
        <v>221</v>
      </c>
      <c r="C51" s="19"/>
      <c r="D51" s="19"/>
      <c r="E51" s="19"/>
      <c r="F51" s="19"/>
      <c r="G51" s="19"/>
      <c r="H51" s="19"/>
      <c r="I51" s="19"/>
    </row>
    <row r="52" spans="1:9" ht="15">
      <c r="A52" s="19"/>
      <c r="B52" s="271" t="s">
        <v>283</v>
      </c>
      <c r="C52" s="19"/>
      <c r="D52" s="19"/>
      <c r="E52" s="19"/>
      <c r="F52" s="19"/>
      <c r="G52" s="19"/>
      <c r="H52" s="19"/>
      <c r="I52" s="19"/>
    </row>
    <row r="53" spans="1:9" ht="15">
      <c r="A53" s="19"/>
      <c r="B53" s="19" t="s">
        <v>194</v>
      </c>
      <c r="C53" s="19"/>
      <c r="D53" s="19"/>
      <c r="E53" s="19"/>
      <c r="F53" s="19"/>
      <c r="G53" s="19"/>
      <c r="H53" s="19"/>
      <c r="I53" s="19"/>
    </row>
    <row r="54" spans="1:9" ht="15">
      <c r="A54" s="19"/>
      <c r="B54" s="19" t="s">
        <v>195</v>
      </c>
      <c r="C54" s="19"/>
      <c r="D54" s="19"/>
      <c r="E54" s="19"/>
      <c r="F54" s="19"/>
      <c r="G54" s="19"/>
      <c r="H54" s="19"/>
      <c r="I54" s="19"/>
    </row>
    <row r="55" spans="1:9">
      <c r="A55" s="19"/>
      <c r="B55" s="19"/>
      <c r="C55" s="19"/>
      <c r="D55" s="19"/>
      <c r="E55" s="19"/>
      <c r="F55" s="19"/>
      <c r="G55" s="19"/>
      <c r="H55" s="19"/>
      <c r="I55" s="19"/>
    </row>
    <row r="56" spans="1:9">
      <c r="A56" s="19"/>
      <c r="B56" s="19"/>
      <c r="C56" s="19"/>
      <c r="D56" s="19"/>
      <c r="E56" s="19"/>
      <c r="F56" s="19"/>
      <c r="G56" s="19"/>
      <c r="H56" s="19"/>
      <c r="I56" s="19"/>
    </row>
    <row r="57" spans="1:9">
      <c r="A57" s="19"/>
      <c r="B57" s="19"/>
      <c r="C57" s="19"/>
      <c r="D57" s="19"/>
      <c r="E57" s="19"/>
      <c r="F57" s="19"/>
      <c r="G57" s="19"/>
      <c r="H57" s="19"/>
      <c r="I57" s="19"/>
    </row>
    <row r="58" spans="1:9">
      <c r="A58" s="19"/>
      <c r="B58" s="19"/>
      <c r="C58" s="19"/>
      <c r="D58" s="19"/>
      <c r="E58" s="19"/>
      <c r="F58" s="19"/>
      <c r="G58" s="19"/>
      <c r="H58" s="19"/>
      <c r="I58" s="19"/>
    </row>
    <row r="59" spans="1:9">
      <c r="A59" s="19"/>
      <c r="B59" s="19"/>
      <c r="C59" s="19"/>
      <c r="D59" s="19"/>
      <c r="E59" s="19"/>
      <c r="F59" s="19"/>
      <c r="G59" s="19"/>
      <c r="H59" s="19"/>
      <c r="I59" s="19"/>
    </row>
    <row r="60" spans="1:9">
      <c r="A60" s="19"/>
      <c r="B60" s="19"/>
      <c r="C60" s="19"/>
      <c r="D60" s="19"/>
      <c r="E60" s="19"/>
      <c r="F60" s="19"/>
      <c r="G60" s="19"/>
      <c r="H60" s="19"/>
      <c r="I60" s="19"/>
    </row>
    <row r="61" spans="1:9">
      <c r="A61" s="19"/>
      <c r="B61" s="19"/>
      <c r="C61" s="19"/>
      <c r="D61" s="19"/>
      <c r="E61" s="19"/>
      <c r="F61" s="19"/>
      <c r="G61" s="19"/>
      <c r="H61" s="19"/>
      <c r="I61" s="19"/>
    </row>
    <row r="62" spans="1:9">
      <c r="A62" s="19"/>
      <c r="B62" s="19"/>
      <c r="C62" s="19"/>
      <c r="D62" s="19"/>
      <c r="E62" s="19"/>
      <c r="F62" s="19"/>
      <c r="G62" s="19"/>
      <c r="H62" s="19"/>
      <c r="I62" s="19"/>
    </row>
    <row r="63" spans="1:9">
      <c r="A63" s="19"/>
      <c r="B63" s="19"/>
      <c r="C63" s="19"/>
      <c r="D63" s="19"/>
      <c r="E63" s="19"/>
      <c r="F63" s="19"/>
      <c r="G63" s="19"/>
      <c r="H63" s="19"/>
      <c r="I63" s="19"/>
    </row>
    <row r="64" spans="1:9">
      <c r="A64" s="19"/>
      <c r="B64" s="19"/>
      <c r="C64" s="19"/>
      <c r="D64" s="19"/>
      <c r="E64" s="19"/>
      <c r="F64" s="19"/>
      <c r="G64" s="19"/>
      <c r="H64" s="19"/>
      <c r="I64" s="19"/>
    </row>
    <row r="65" spans="1:9">
      <c r="A65" s="19"/>
      <c r="B65" s="19"/>
      <c r="C65" s="19"/>
      <c r="D65" s="19"/>
      <c r="E65" s="19"/>
      <c r="F65" s="19"/>
      <c r="G65" s="19"/>
      <c r="H65" s="19"/>
      <c r="I65" s="19"/>
    </row>
    <row r="66" spans="1:9">
      <c r="A66" s="19"/>
      <c r="B66" s="19"/>
      <c r="C66" s="19"/>
      <c r="D66" s="19"/>
      <c r="E66" s="19"/>
      <c r="F66" s="19"/>
      <c r="G66" s="19"/>
      <c r="H66" s="19"/>
      <c r="I66" s="19"/>
    </row>
  </sheetData>
  <mergeCells count="11">
    <mergeCell ref="B5:H5"/>
    <mergeCell ref="H42:H43"/>
    <mergeCell ref="C10:E10"/>
    <mergeCell ref="H12:H36"/>
    <mergeCell ref="H38:H40"/>
    <mergeCell ref="B6:D6"/>
    <mergeCell ref="B50:H50"/>
    <mergeCell ref="H45:H48"/>
    <mergeCell ref="B37:H37"/>
    <mergeCell ref="B8:G8"/>
    <mergeCell ref="B9:G9"/>
  </mergeCells>
  <pageMargins left="0.70866141732283472" right="0.70866141732283472" top="0.78740157480314965" bottom="0.78740157480314965" header="0.31496062992125984" footer="0.31496062992125984"/>
  <pageSetup paperSize="9" scale="60" fitToHeight="3" orientation="landscape" horizontalDpi="4294967292" verticalDpi="42949672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G25"/>
  <sheetViews>
    <sheetView showGridLines="0" workbookViewId="0">
      <selection activeCell="B10" sqref="B10:F11"/>
    </sheetView>
  </sheetViews>
  <sheetFormatPr defaultRowHeight="14.4"/>
  <cols>
    <col min="1" max="1" width="3.6640625" customWidth="1"/>
    <col min="2" max="2" width="14.33203125" customWidth="1"/>
    <col min="3" max="3" width="21.109375" customWidth="1"/>
    <col min="4" max="4" width="20.6640625" customWidth="1"/>
    <col min="5" max="5" width="16.33203125" customWidth="1"/>
    <col min="6" max="6" width="48.33203125" customWidth="1"/>
    <col min="7" max="7" width="35.33203125" customWidth="1"/>
  </cols>
  <sheetData>
    <row r="1" spans="2:7" ht="10.199999999999999" customHeight="1"/>
    <row r="2" spans="2:7" ht="15.6">
      <c r="B2" s="67" t="str">
        <f>+Přehled!B2</f>
        <v>AKCENTA CZ a.s.</v>
      </c>
      <c r="D2" s="67"/>
      <c r="F2" s="234" t="s">
        <v>237</v>
      </c>
    </row>
    <row r="3" spans="2:7" ht="10.199999999999999" customHeight="1"/>
    <row r="4" spans="2:7" ht="15.6">
      <c r="B4" s="494" t="s">
        <v>356</v>
      </c>
      <c r="C4" s="495"/>
      <c r="D4" s="495"/>
      <c r="E4" s="495"/>
      <c r="F4" s="496"/>
      <c r="G4" s="312"/>
    </row>
    <row r="5" spans="2:7" ht="38.700000000000003" customHeight="1">
      <c r="B5" s="439" t="s">
        <v>299</v>
      </c>
      <c r="C5" s="439"/>
      <c r="D5" s="439"/>
      <c r="E5" s="439"/>
      <c r="F5" s="439"/>
    </row>
    <row r="6" spans="2:7" ht="38.1" customHeight="1">
      <c r="B6" s="497" t="s">
        <v>240</v>
      </c>
      <c r="C6" s="497"/>
      <c r="D6" s="497"/>
      <c r="E6" s="497"/>
      <c r="F6" s="497"/>
    </row>
    <row r="7" spans="2:7" ht="16.2" customHeight="1">
      <c r="B7" s="73" t="s">
        <v>196</v>
      </c>
      <c r="C7" s="54"/>
      <c r="D7" s="54"/>
      <c r="E7" s="54"/>
      <c r="F7" s="54"/>
    </row>
    <row r="8" spans="2:7" ht="16.2" customHeight="1">
      <c r="B8" s="74" t="s">
        <v>234</v>
      </c>
    </row>
    <row r="9" spans="2:7" ht="16.2" customHeight="1">
      <c r="B9" s="34" t="s">
        <v>47</v>
      </c>
      <c r="C9" s="51"/>
      <c r="D9" s="52"/>
      <c r="E9" s="52"/>
      <c r="F9" s="231">
        <f>'IF RM1'!D7</f>
        <v>45291</v>
      </c>
    </row>
    <row r="10" spans="2:7" ht="14.4" customHeight="1">
      <c r="B10" s="498" t="s">
        <v>462</v>
      </c>
      <c r="C10" s="498"/>
      <c r="D10" s="498"/>
      <c r="E10" s="498"/>
      <c r="F10" s="498"/>
    </row>
    <row r="11" spans="2:7" ht="57" customHeight="1" thickBot="1">
      <c r="B11" s="499"/>
      <c r="C11" s="499"/>
      <c r="D11" s="499"/>
      <c r="E11" s="499"/>
      <c r="F11" s="499"/>
    </row>
    <row r="12" spans="2:7" ht="87" customHeight="1">
      <c r="B12" s="118" t="s">
        <v>357</v>
      </c>
      <c r="C12" s="119" t="s">
        <v>358</v>
      </c>
      <c r="D12" s="119" t="s">
        <v>359</v>
      </c>
      <c r="E12" s="304" t="s">
        <v>360</v>
      </c>
      <c r="F12" s="120" t="s">
        <v>361</v>
      </c>
    </row>
    <row r="13" spans="2:7" ht="15" thickBot="1">
      <c r="B13" s="121" t="s">
        <v>0</v>
      </c>
      <c r="C13" s="122" t="s">
        <v>1</v>
      </c>
      <c r="D13" s="122" t="s">
        <v>2</v>
      </c>
      <c r="E13" s="122" t="s">
        <v>3</v>
      </c>
      <c r="F13" s="123" t="s">
        <v>4</v>
      </c>
    </row>
    <row r="14" spans="2:7">
      <c r="B14" s="383" t="s">
        <v>453</v>
      </c>
      <c r="C14" s="211"/>
      <c r="D14" s="211"/>
      <c r="E14" s="211"/>
      <c r="F14" s="211"/>
    </row>
    <row r="15" spans="2:7">
      <c r="B15" s="212"/>
      <c r="C15" s="212"/>
      <c r="D15" s="212"/>
      <c r="E15" s="212"/>
      <c r="F15" s="212"/>
    </row>
    <row r="16" spans="2:7">
      <c r="B16" s="212"/>
      <c r="C16" s="212"/>
      <c r="D16" s="212"/>
      <c r="E16" s="212"/>
      <c r="F16" s="212"/>
    </row>
    <row r="17" spans="2:6">
      <c r="B17" s="212"/>
      <c r="C17" s="212"/>
      <c r="D17" s="212"/>
      <c r="E17" s="212"/>
      <c r="F17" s="212"/>
    </row>
    <row r="19" spans="2:6" ht="58.95" customHeight="1">
      <c r="B19" s="493" t="s">
        <v>407</v>
      </c>
      <c r="C19" s="493"/>
      <c r="D19" s="493"/>
      <c r="E19" s="493"/>
      <c r="F19" s="493"/>
    </row>
    <row r="20" spans="2:6">
      <c r="B20" s="1"/>
    </row>
    <row r="21" spans="2:6">
      <c r="B21" s="13" t="s">
        <v>46</v>
      </c>
      <c r="C21" s="14"/>
      <c r="D21" s="14"/>
      <c r="E21" s="14"/>
      <c r="F21" s="14"/>
    </row>
    <row r="22" spans="2:6">
      <c r="B22" s="14" t="s">
        <v>43</v>
      </c>
      <c r="C22" s="14"/>
      <c r="D22" s="14"/>
      <c r="E22" s="14"/>
      <c r="F22" s="14"/>
    </row>
    <row r="23" spans="2:6" ht="32.4" customHeight="1">
      <c r="B23" s="14"/>
      <c r="C23" s="492" t="s">
        <v>189</v>
      </c>
      <c r="D23" s="492"/>
      <c r="E23" s="492"/>
      <c r="F23" s="492"/>
    </row>
    <row r="24" spans="2:6" ht="33.6" customHeight="1">
      <c r="B24" s="14"/>
      <c r="C24" s="492" t="s">
        <v>44</v>
      </c>
      <c r="D24" s="492"/>
      <c r="E24" s="492"/>
      <c r="F24" s="492"/>
    </row>
    <row r="25" spans="2:6" ht="31.2" customHeight="1">
      <c r="B25" s="492" t="s">
        <v>45</v>
      </c>
      <c r="C25" s="492"/>
      <c r="D25" s="492"/>
      <c r="E25" s="492"/>
      <c r="F25" s="492"/>
    </row>
  </sheetData>
  <dataConsolidate/>
  <mergeCells count="8">
    <mergeCell ref="C24:F24"/>
    <mergeCell ref="B25:F25"/>
    <mergeCell ref="B19:F19"/>
    <mergeCell ref="B4:F4"/>
    <mergeCell ref="B5:F5"/>
    <mergeCell ref="B6:F6"/>
    <mergeCell ref="C23:F23"/>
    <mergeCell ref="B10:F11"/>
  </mergeCells>
  <pageMargins left="0.70866141732283472" right="0.70866141732283472" top="0.78740157480314965" bottom="0.78740157480314965" header="0.31496062992125984" footer="0.31496062992125984"/>
  <pageSetup paperSize="9" scale="8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91"/>
  <sheetViews>
    <sheetView showGridLines="0" zoomScaleNormal="100" workbookViewId="0">
      <selection activeCell="B9" sqref="B9:D10"/>
    </sheetView>
  </sheetViews>
  <sheetFormatPr defaultColWidth="9.109375" defaultRowHeight="14.4"/>
  <cols>
    <col min="1" max="1" width="3.6640625" style="7" customWidth="1"/>
    <col min="2" max="2" width="6.6640625" style="7" customWidth="1"/>
    <col min="3" max="3" width="78.44140625" style="7" customWidth="1"/>
    <col min="4" max="4" width="22.109375" style="7" customWidth="1"/>
    <col min="5" max="5" width="17.88671875" style="7" customWidth="1"/>
    <col min="6" max="6" width="17.44140625" style="7" customWidth="1"/>
    <col min="7" max="7" width="15.6640625" style="7" customWidth="1"/>
    <col min="8" max="16384" width="9.109375" style="7"/>
  </cols>
  <sheetData>
    <row r="1" spans="1:7" ht="10.199999999999999" customHeight="1">
      <c r="A1" s="19"/>
      <c r="B1" s="30"/>
      <c r="C1" s="30"/>
      <c r="D1" s="19"/>
      <c r="E1" s="19"/>
      <c r="F1" s="19"/>
      <c r="G1" s="19"/>
    </row>
    <row r="2" spans="1:7" ht="15.6">
      <c r="A2" s="19"/>
      <c r="B2" s="67" t="str">
        <f>+Přehled!B2</f>
        <v>AKCENTA CZ a.s.</v>
      </c>
      <c r="C2" s="30"/>
      <c r="D2" s="234" t="s">
        <v>237</v>
      </c>
      <c r="E2" s="19"/>
      <c r="F2" s="19"/>
      <c r="G2" s="19"/>
    </row>
    <row r="3" spans="1:7" ht="10.199999999999999" customHeight="1">
      <c r="A3" s="19"/>
      <c r="B3" s="30"/>
      <c r="C3" s="30"/>
      <c r="D3" s="19"/>
      <c r="E3" s="19"/>
      <c r="F3" s="19"/>
      <c r="G3" s="19"/>
    </row>
    <row r="4" spans="1:7" ht="15.6">
      <c r="A4" s="19"/>
      <c r="B4" s="500" t="s">
        <v>362</v>
      </c>
      <c r="C4" s="500"/>
      <c r="D4" s="500"/>
      <c r="E4" s="61"/>
      <c r="F4" s="19"/>
      <c r="G4" s="19"/>
    </row>
    <row r="5" spans="1:7" ht="49.2" customHeight="1">
      <c r="A5" s="30"/>
      <c r="B5" s="439" t="s">
        <v>408</v>
      </c>
      <c r="C5" s="439"/>
      <c r="D5" s="439"/>
      <c r="E5" s="30"/>
      <c r="F5" s="19"/>
      <c r="G5" s="19"/>
    </row>
    <row r="6" spans="1:7" ht="60.75" customHeight="1">
      <c r="A6" s="30"/>
      <c r="B6" s="506" t="s">
        <v>409</v>
      </c>
      <c r="C6" s="506"/>
      <c r="D6" s="506"/>
      <c r="E6" s="30"/>
      <c r="F6" s="19"/>
      <c r="G6" s="19"/>
    </row>
    <row r="7" spans="1:7" ht="24" customHeight="1">
      <c r="A7" s="30"/>
      <c r="B7" s="74" t="s">
        <v>235</v>
      </c>
      <c r="C7" s="30"/>
      <c r="D7" s="30"/>
      <c r="E7" s="30"/>
      <c r="F7" s="19"/>
      <c r="G7" s="19"/>
    </row>
    <row r="8" spans="1:7">
      <c r="A8" s="30"/>
      <c r="B8" s="34" t="s">
        <v>47</v>
      </c>
      <c r="C8" s="34"/>
      <c r="D8" s="231">
        <f>'IF RM1'!D7</f>
        <v>45291</v>
      </c>
      <c r="E8" s="30"/>
      <c r="F8" s="30"/>
      <c r="G8" s="30"/>
    </row>
    <row r="9" spans="1:7" ht="14.4" customHeight="1">
      <c r="A9" s="30"/>
      <c r="B9" s="507" t="s">
        <v>462</v>
      </c>
      <c r="C9" s="507"/>
      <c r="D9" s="507"/>
      <c r="E9" s="30"/>
      <c r="F9" s="30"/>
      <c r="G9" s="30"/>
    </row>
    <row r="10" spans="1:7" ht="53.4" customHeight="1" thickBot="1">
      <c r="A10" s="30"/>
      <c r="B10" s="508"/>
      <c r="C10" s="508"/>
      <c r="D10" s="508"/>
      <c r="E10" s="30"/>
      <c r="F10" s="30"/>
      <c r="G10" s="30"/>
    </row>
    <row r="11" spans="1:7" ht="14.4" customHeight="1">
      <c r="A11" s="19"/>
      <c r="B11" s="19"/>
      <c r="C11" s="46"/>
      <c r="D11" s="19"/>
      <c r="E11" s="30"/>
      <c r="F11" s="30"/>
      <c r="G11" s="30"/>
    </row>
    <row r="12" spans="1:7">
      <c r="A12" s="19"/>
      <c r="B12" s="501" t="s">
        <v>363</v>
      </c>
      <c r="C12" s="502"/>
      <c r="D12" s="503"/>
      <c r="E12" s="19"/>
      <c r="F12" s="19"/>
      <c r="G12" s="19"/>
    </row>
    <row r="13" spans="1:7" ht="15" thickBot="1">
      <c r="A13" s="19"/>
      <c r="B13" s="19"/>
      <c r="C13" s="19"/>
      <c r="D13" s="19"/>
      <c r="E13" s="19"/>
      <c r="F13" s="19"/>
      <c r="G13" s="19"/>
    </row>
    <row r="14" spans="1:7" ht="15" thickBot="1">
      <c r="A14" s="19"/>
      <c r="B14" s="124" t="s">
        <v>10</v>
      </c>
      <c r="C14" s="125" t="s">
        <v>11</v>
      </c>
      <c r="D14" s="126" t="s">
        <v>12</v>
      </c>
      <c r="E14" s="19"/>
      <c r="F14" s="19"/>
      <c r="G14" s="19"/>
    </row>
    <row r="15" spans="1:7">
      <c r="A15" s="19"/>
      <c r="B15" s="213">
        <v>1</v>
      </c>
      <c r="C15" s="216" t="s">
        <v>364</v>
      </c>
      <c r="D15" s="218" t="s">
        <v>453</v>
      </c>
      <c r="E15" s="19"/>
      <c r="F15" s="19"/>
      <c r="G15" s="19"/>
    </row>
    <row r="16" spans="1:7">
      <c r="A16" s="19"/>
      <c r="B16" s="214">
        <v>2</v>
      </c>
      <c r="C16" s="305" t="s">
        <v>365</v>
      </c>
      <c r="D16" s="139"/>
      <c r="E16" s="19"/>
      <c r="F16" s="19"/>
      <c r="G16" s="19"/>
    </row>
    <row r="17" spans="1:7" ht="28.8">
      <c r="A17" s="19"/>
      <c r="B17" s="214">
        <v>3</v>
      </c>
      <c r="C17" s="217" t="s">
        <v>366</v>
      </c>
      <c r="D17" s="139"/>
      <c r="E17" s="19"/>
      <c r="F17" s="19"/>
      <c r="G17" s="19"/>
    </row>
    <row r="18" spans="1:7">
      <c r="A18" s="19"/>
      <c r="B18" s="214">
        <v>4</v>
      </c>
      <c r="C18" s="306" t="s">
        <v>367</v>
      </c>
      <c r="D18" s="218" t="s">
        <v>34</v>
      </c>
      <c r="E18" s="19"/>
      <c r="F18" s="19"/>
      <c r="G18" s="19"/>
    </row>
    <row r="19" spans="1:7">
      <c r="A19" s="19"/>
      <c r="B19" s="214">
        <v>5</v>
      </c>
      <c r="C19" s="306" t="s">
        <v>368</v>
      </c>
      <c r="D19" s="139"/>
      <c r="E19" s="19"/>
      <c r="F19" s="19"/>
      <c r="G19" s="19"/>
    </row>
    <row r="20" spans="1:7">
      <c r="A20" s="19"/>
      <c r="B20" s="214">
        <v>6</v>
      </c>
      <c r="C20" s="306" t="s">
        <v>369</v>
      </c>
      <c r="D20" s="139"/>
      <c r="E20" s="19"/>
      <c r="F20" s="19"/>
      <c r="G20" s="19"/>
    </row>
    <row r="21" spans="1:7" ht="28.8">
      <c r="A21" s="19"/>
      <c r="B21" s="214">
        <v>7</v>
      </c>
      <c r="C21" s="306" t="s">
        <v>370</v>
      </c>
      <c r="D21" s="218" t="s">
        <v>34</v>
      </c>
      <c r="E21" s="19"/>
      <c r="F21" s="19"/>
      <c r="G21" s="19"/>
    </row>
    <row r="22" spans="1:7" ht="15" thickBot="1">
      <c r="A22" s="19"/>
      <c r="B22" s="215">
        <v>8</v>
      </c>
      <c r="C22" s="219" t="s">
        <v>371</v>
      </c>
      <c r="D22" s="142"/>
      <c r="E22" s="19"/>
      <c r="F22" s="19"/>
      <c r="G22" s="19"/>
    </row>
    <row r="23" spans="1:7">
      <c r="A23" s="19"/>
      <c r="B23" s="55"/>
      <c r="C23" s="55"/>
      <c r="D23" s="56"/>
      <c r="E23" s="19"/>
      <c r="F23" s="19"/>
      <c r="G23" s="19"/>
    </row>
    <row r="24" spans="1:7">
      <c r="A24" s="19"/>
      <c r="B24" s="55"/>
      <c r="C24" s="55"/>
      <c r="D24" s="56"/>
      <c r="E24" s="19"/>
      <c r="F24" s="19"/>
      <c r="G24" s="19"/>
    </row>
    <row r="25" spans="1:7">
      <c r="A25" s="19"/>
      <c r="B25" s="55"/>
      <c r="C25" s="55"/>
      <c r="D25" s="56"/>
      <c r="E25" s="19"/>
      <c r="F25" s="19"/>
      <c r="G25" s="19"/>
    </row>
    <row r="26" spans="1:7">
      <c r="A26" s="19"/>
      <c r="B26" s="504" t="s">
        <v>372</v>
      </c>
      <c r="C26" s="504"/>
      <c r="D26" s="504"/>
      <c r="E26" s="504"/>
      <c r="F26" s="19"/>
      <c r="G26" s="19"/>
    </row>
    <row r="27" spans="1:7" ht="15" thickBot="1">
      <c r="A27" s="19"/>
      <c r="B27" s="19"/>
      <c r="C27" s="19"/>
      <c r="D27" s="19"/>
      <c r="E27" s="19"/>
      <c r="F27" s="19"/>
      <c r="G27" s="19"/>
    </row>
    <row r="28" spans="1:7" ht="15" thickBot="1">
      <c r="A28" s="19"/>
      <c r="B28" s="124" t="s">
        <v>10</v>
      </c>
      <c r="C28" s="125" t="s">
        <v>11</v>
      </c>
      <c r="D28" s="125" t="s">
        <v>13</v>
      </c>
      <c r="E28" s="127" t="s">
        <v>14</v>
      </c>
      <c r="F28" s="19"/>
      <c r="G28" s="19"/>
    </row>
    <row r="29" spans="1:7">
      <c r="A29" s="19"/>
      <c r="B29" s="220">
        <v>1</v>
      </c>
      <c r="C29" s="221" t="s">
        <v>373</v>
      </c>
      <c r="D29" s="222"/>
      <c r="E29" s="223"/>
      <c r="F29" s="19"/>
      <c r="G29" s="19"/>
    </row>
    <row r="30" spans="1:7">
      <c r="A30" s="19"/>
      <c r="B30" s="224">
        <v>2</v>
      </c>
      <c r="C30" s="225" t="s">
        <v>374</v>
      </c>
      <c r="D30" s="45"/>
      <c r="E30" s="139"/>
      <c r="F30" s="19"/>
      <c r="G30" s="19"/>
    </row>
    <row r="31" spans="1:7">
      <c r="A31" s="19"/>
      <c r="B31" s="224">
        <v>3</v>
      </c>
      <c r="C31" s="226" t="s">
        <v>375</v>
      </c>
      <c r="D31" s="45"/>
      <c r="E31" s="139"/>
      <c r="F31" s="19"/>
      <c r="G31" s="19"/>
    </row>
    <row r="32" spans="1:7">
      <c r="A32" s="19"/>
      <c r="B32" s="224">
        <v>4</v>
      </c>
      <c r="C32" s="226" t="s">
        <v>376</v>
      </c>
      <c r="D32" s="45"/>
      <c r="E32" s="139"/>
      <c r="F32" s="19"/>
      <c r="G32" s="19"/>
    </row>
    <row r="33" spans="1:7" ht="15" thickBot="1">
      <c r="A33" s="19"/>
      <c r="B33" s="227">
        <v>5</v>
      </c>
      <c r="C33" s="228" t="s">
        <v>377</v>
      </c>
      <c r="D33" s="141"/>
      <c r="E33" s="142"/>
      <c r="F33" s="19"/>
      <c r="G33" s="19"/>
    </row>
    <row r="34" spans="1:7">
      <c r="A34" s="19"/>
      <c r="B34" s="19"/>
      <c r="C34" s="19"/>
      <c r="D34" s="19"/>
      <c r="E34" s="19"/>
      <c r="F34" s="19"/>
      <c r="G34" s="19"/>
    </row>
    <row r="35" spans="1:7">
      <c r="A35" s="19"/>
      <c r="B35" s="19"/>
      <c r="C35" s="19"/>
      <c r="D35" s="19"/>
      <c r="E35" s="19"/>
      <c r="F35" s="19"/>
      <c r="G35" s="19"/>
    </row>
    <row r="36" spans="1:7">
      <c r="A36" s="19"/>
      <c r="B36" s="19"/>
      <c r="C36" s="19"/>
      <c r="D36" s="19"/>
      <c r="E36" s="19"/>
      <c r="F36" s="19"/>
      <c r="G36" s="19"/>
    </row>
    <row r="37" spans="1:7">
      <c r="A37" s="19"/>
      <c r="B37" s="504" t="s">
        <v>410</v>
      </c>
      <c r="C37" s="504"/>
      <c r="D37" s="504"/>
      <c r="E37" s="19"/>
      <c r="F37" s="19"/>
      <c r="G37" s="19"/>
    </row>
    <row r="38" spans="1:7" ht="15" thickBot="1">
      <c r="A38" s="19"/>
      <c r="B38" s="19"/>
      <c r="C38" s="19"/>
      <c r="D38" s="19"/>
      <c r="E38" s="19"/>
      <c r="F38" s="19"/>
      <c r="G38" s="19"/>
    </row>
    <row r="39" spans="1:7" ht="15" thickBot="1">
      <c r="A39" s="19"/>
      <c r="B39" s="124" t="s">
        <v>411</v>
      </c>
      <c r="C39" s="125" t="s">
        <v>27</v>
      </c>
      <c r="D39" s="126" t="s">
        <v>412</v>
      </c>
      <c r="E39" s="19"/>
      <c r="F39" s="19"/>
      <c r="G39" s="19"/>
    </row>
    <row r="40" spans="1:7">
      <c r="A40" s="19"/>
      <c r="B40" s="220">
        <v>1</v>
      </c>
      <c r="C40" s="221" t="s">
        <v>413</v>
      </c>
      <c r="D40" s="137"/>
      <c r="E40" s="19"/>
      <c r="F40" s="19"/>
      <c r="G40" s="19"/>
    </row>
    <row r="41" spans="1:7">
      <c r="A41" s="19"/>
      <c r="B41" s="224">
        <v>2</v>
      </c>
      <c r="C41" s="314" t="s">
        <v>414</v>
      </c>
      <c r="D41" s="139"/>
      <c r="E41" s="19"/>
      <c r="F41" s="19"/>
      <c r="G41" s="19"/>
    </row>
    <row r="42" spans="1:7" ht="28.8">
      <c r="A42" s="19"/>
      <c r="B42" s="224">
        <v>3</v>
      </c>
      <c r="C42" s="314" t="s">
        <v>415</v>
      </c>
      <c r="D42" s="139"/>
      <c r="E42" s="19"/>
      <c r="F42" s="19"/>
      <c r="G42" s="19"/>
    </row>
    <row r="43" spans="1:7">
      <c r="A43" s="19"/>
      <c r="B43" s="224">
        <v>4</v>
      </c>
      <c r="C43" s="314" t="s">
        <v>416</v>
      </c>
      <c r="D43" s="139"/>
      <c r="E43" s="19"/>
      <c r="F43" s="19"/>
      <c r="G43" s="19"/>
    </row>
    <row r="44" spans="1:7" ht="28.8">
      <c r="A44" s="19"/>
      <c r="B44" s="224">
        <v>5</v>
      </c>
      <c r="C44" s="314" t="s">
        <v>417</v>
      </c>
      <c r="D44" s="139"/>
      <c r="E44" s="19"/>
      <c r="F44" s="19"/>
      <c r="G44" s="19"/>
    </row>
    <row r="45" spans="1:7" ht="15" thickBot="1">
      <c r="A45" s="19"/>
      <c r="B45" s="227">
        <v>6</v>
      </c>
      <c r="C45" s="315" t="s">
        <v>418</v>
      </c>
      <c r="D45" s="142"/>
      <c r="E45" s="19"/>
      <c r="F45" s="19"/>
      <c r="G45" s="19"/>
    </row>
    <row r="46" spans="1:7">
      <c r="A46" s="19"/>
      <c r="B46" s="57"/>
      <c r="C46" s="57"/>
      <c r="D46" s="56"/>
      <c r="E46" s="19"/>
      <c r="F46" s="19"/>
      <c r="G46" s="19"/>
    </row>
    <row r="47" spans="1:7">
      <c r="A47" s="19"/>
      <c r="B47" s="57"/>
      <c r="C47" s="57"/>
      <c r="D47" s="56"/>
      <c r="E47" s="19"/>
      <c r="F47" s="19"/>
      <c r="G47" s="19"/>
    </row>
    <row r="48" spans="1:7">
      <c r="A48" s="19"/>
      <c r="B48" s="57"/>
      <c r="C48" s="57"/>
      <c r="D48" s="56"/>
      <c r="E48" s="19"/>
      <c r="F48" s="19"/>
      <c r="G48" s="19"/>
    </row>
    <row r="49" spans="1:7">
      <c r="A49" s="19"/>
      <c r="B49" s="307" t="s">
        <v>378</v>
      </c>
      <c r="C49" s="307"/>
      <c r="D49" s="307"/>
      <c r="E49" s="307"/>
      <c r="F49" s="307"/>
      <c r="G49" s="307"/>
    </row>
    <row r="50" spans="1:7" ht="15" thickBot="1">
      <c r="A50" s="19"/>
      <c r="B50" s="57"/>
      <c r="C50" s="57"/>
      <c r="D50" s="56"/>
      <c r="E50" s="19"/>
      <c r="F50" s="19"/>
      <c r="G50" s="19"/>
    </row>
    <row r="51" spans="1:7" ht="15" thickBot="1">
      <c r="A51" s="19"/>
      <c r="B51" s="124" t="s">
        <v>411</v>
      </c>
      <c r="C51" s="125" t="s">
        <v>27</v>
      </c>
      <c r="D51" s="316" t="s">
        <v>419</v>
      </c>
      <c r="E51" s="316" t="s">
        <v>420</v>
      </c>
      <c r="F51" s="316" t="s">
        <v>421</v>
      </c>
      <c r="G51" s="126" t="s">
        <v>422</v>
      </c>
    </row>
    <row r="52" spans="1:7">
      <c r="A52" s="19"/>
      <c r="B52" s="220">
        <v>1</v>
      </c>
      <c r="C52" s="221" t="s">
        <v>379</v>
      </c>
      <c r="D52" s="136"/>
      <c r="E52" s="136"/>
      <c r="F52" s="136"/>
      <c r="G52" s="137"/>
    </row>
    <row r="53" spans="1:7">
      <c r="A53" s="19"/>
      <c r="B53" s="224">
        <v>2</v>
      </c>
      <c r="C53" s="226" t="s">
        <v>380</v>
      </c>
      <c r="D53" s="45"/>
      <c r="E53" s="45"/>
      <c r="F53" s="45"/>
      <c r="G53" s="139"/>
    </row>
    <row r="54" spans="1:7">
      <c r="A54" s="19"/>
      <c r="B54" s="224">
        <v>3</v>
      </c>
      <c r="C54" s="226" t="s">
        <v>381</v>
      </c>
      <c r="D54" s="45"/>
      <c r="E54" s="45"/>
      <c r="F54" s="45"/>
      <c r="G54" s="139"/>
    </row>
    <row r="55" spans="1:7">
      <c r="A55" s="19"/>
      <c r="B55" s="224">
        <v>4</v>
      </c>
      <c r="C55" s="226" t="s">
        <v>382</v>
      </c>
      <c r="D55" s="45"/>
      <c r="E55" s="45"/>
      <c r="F55" s="45"/>
      <c r="G55" s="139"/>
    </row>
    <row r="56" spans="1:7">
      <c r="A56" s="19"/>
      <c r="B56" s="224">
        <v>5</v>
      </c>
      <c r="C56" s="226" t="s">
        <v>383</v>
      </c>
      <c r="D56" s="45"/>
      <c r="E56" s="45"/>
      <c r="F56" s="45"/>
      <c r="G56" s="139"/>
    </row>
    <row r="57" spans="1:7">
      <c r="A57" s="19"/>
      <c r="B57" s="224">
        <v>6</v>
      </c>
      <c r="C57" s="226" t="s">
        <v>384</v>
      </c>
      <c r="D57" s="45"/>
      <c r="E57" s="45"/>
      <c r="F57" s="45"/>
      <c r="G57" s="139"/>
    </row>
    <row r="58" spans="1:7">
      <c r="A58" s="19"/>
      <c r="B58" s="317">
        <v>7</v>
      </c>
      <c r="C58" s="226" t="s">
        <v>385</v>
      </c>
      <c r="D58" s="45"/>
      <c r="E58" s="45"/>
      <c r="F58" s="45"/>
      <c r="G58" s="139"/>
    </row>
    <row r="59" spans="1:7" ht="15" thickBot="1">
      <c r="A59" s="19"/>
      <c r="B59" s="318">
        <v>8</v>
      </c>
      <c r="C59" s="319" t="s">
        <v>386</v>
      </c>
      <c r="D59" s="141"/>
      <c r="E59" s="141"/>
      <c r="F59" s="141"/>
      <c r="G59" s="142"/>
    </row>
    <row r="60" spans="1:7">
      <c r="A60" s="19"/>
      <c r="B60" s="19"/>
      <c r="C60" s="19"/>
      <c r="D60" s="19"/>
      <c r="E60" s="19"/>
      <c r="F60" s="19"/>
      <c r="G60" s="19"/>
    </row>
    <row r="61" spans="1:7">
      <c r="A61" s="19"/>
      <c r="B61" s="19"/>
      <c r="C61" s="19"/>
      <c r="D61" s="19"/>
      <c r="E61" s="19"/>
      <c r="F61" s="19"/>
      <c r="G61" s="19"/>
    </row>
    <row r="62" spans="1:7">
      <c r="A62" s="19"/>
      <c r="B62" s="19"/>
      <c r="C62" s="19"/>
      <c r="D62" s="19"/>
      <c r="E62" s="19"/>
      <c r="F62" s="19"/>
      <c r="G62" s="19"/>
    </row>
    <row r="63" spans="1:7">
      <c r="A63" s="19"/>
      <c r="B63" s="504" t="s">
        <v>387</v>
      </c>
      <c r="C63" s="504"/>
      <c r="D63" s="504"/>
      <c r="E63" s="19"/>
      <c r="F63" s="19"/>
      <c r="G63" s="19"/>
    </row>
    <row r="64" spans="1:7" ht="15" thickBot="1">
      <c r="A64" s="19"/>
      <c r="B64" s="19"/>
      <c r="C64" s="19"/>
      <c r="D64" s="19"/>
      <c r="E64" s="19"/>
      <c r="F64" s="19"/>
      <c r="G64" s="19"/>
    </row>
    <row r="65" spans="1:7" ht="15" thickBot="1">
      <c r="A65" s="19"/>
      <c r="B65" s="124" t="s">
        <v>411</v>
      </c>
      <c r="C65" s="125" t="s">
        <v>27</v>
      </c>
      <c r="D65" s="126" t="s">
        <v>412</v>
      </c>
      <c r="E65" s="19"/>
      <c r="F65" s="19"/>
      <c r="G65" s="19"/>
    </row>
    <row r="66" spans="1:7">
      <c r="A66" s="19"/>
      <c r="B66" s="220">
        <v>1</v>
      </c>
      <c r="C66" s="221" t="s">
        <v>388</v>
      </c>
      <c r="D66" s="137"/>
      <c r="E66" s="19"/>
      <c r="F66" s="19"/>
      <c r="G66" s="19"/>
    </row>
    <row r="67" spans="1:7" ht="15" thickBot="1">
      <c r="A67" s="19"/>
      <c r="B67" s="318">
        <v>2</v>
      </c>
      <c r="C67" s="228" t="s">
        <v>389</v>
      </c>
      <c r="D67" s="142"/>
      <c r="E67" s="19"/>
      <c r="F67" s="19"/>
      <c r="G67" s="19"/>
    </row>
    <row r="68" spans="1:7">
      <c r="A68" s="19"/>
      <c r="B68" s="19"/>
      <c r="C68" s="19"/>
      <c r="D68" s="19"/>
      <c r="E68" s="19"/>
      <c r="F68" s="19"/>
      <c r="G68" s="19"/>
    </row>
    <row r="69" spans="1:7" ht="51" customHeight="1">
      <c r="A69" s="19"/>
      <c r="B69" s="505" t="s">
        <v>212</v>
      </c>
      <c r="C69" s="505"/>
      <c r="D69" s="505"/>
      <c r="E69" s="19"/>
      <c r="F69" s="19"/>
      <c r="G69" s="19"/>
    </row>
    <row r="70" spans="1:7">
      <c r="A70" s="19"/>
      <c r="B70" s="19"/>
      <c r="C70" s="19"/>
      <c r="D70" s="19"/>
      <c r="E70" s="19"/>
      <c r="F70" s="19"/>
      <c r="G70" s="19"/>
    </row>
    <row r="71" spans="1:7">
      <c r="A71" s="19"/>
      <c r="B71" s="13" t="s">
        <v>46</v>
      </c>
      <c r="C71" s="14"/>
      <c r="D71" s="14"/>
      <c r="E71" s="14"/>
      <c r="F71" s="14"/>
      <c r="G71" s="19"/>
    </row>
    <row r="72" spans="1:7">
      <c r="A72" s="19"/>
      <c r="B72" s="14" t="s">
        <v>43</v>
      </c>
      <c r="C72" s="14"/>
      <c r="D72" s="14"/>
      <c r="E72" s="14"/>
      <c r="F72" s="14"/>
      <c r="G72" s="19"/>
    </row>
    <row r="73" spans="1:7" ht="27.6" customHeight="1">
      <c r="A73" s="19"/>
      <c r="B73" s="14"/>
      <c r="C73" s="492" t="s">
        <v>189</v>
      </c>
      <c r="D73" s="492"/>
      <c r="E73" s="44"/>
      <c r="F73" s="44"/>
      <c r="G73" s="19"/>
    </row>
    <row r="74" spans="1:7" ht="31.2" customHeight="1">
      <c r="A74" s="19"/>
      <c r="B74" s="14"/>
      <c r="C74" s="492" t="s">
        <v>44</v>
      </c>
      <c r="D74" s="492"/>
      <c r="E74" s="44"/>
      <c r="F74" s="44"/>
      <c r="G74" s="19"/>
    </row>
    <row r="75" spans="1:7" ht="33.6" customHeight="1">
      <c r="A75" s="19"/>
      <c r="B75" s="492" t="s">
        <v>45</v>
      </c>
      <c r="C75" s="492"/>
      <c r="D75" s="492"/>
      <c r="E75" s="44"/>
      <c r="F75" s="44"/>
      <c r="G75" s="19"/>
    </row>
    <row r="76" spans="1:7">
      <c r="A76" s="19"/>
      <c r="B76" s="19"/>
      <c r="C76" s="19"/>
      <c r="D76" s="19"/>
      <c r="E76" s="19"/>
      <c r="F76" s="19"/>
      <c r="G76" s="19"/>
    </row>
    <row r="77" spans="1:7">
      <c r="A77" s="19"/>
      <c r="B77" s="19"/>
      <c r="C77" s="19"/>
      <c r="D77" s="19"/>
      <c r="E77" s="19"/>
      <c r="F77" s="19"/>
      <c r="G77" s="19"/>
    </row>
    <row r="78" spans="1:7">
      <c r="A78" s="19"/>
      <c r="B78" s="19"/>
      <c r="C78" s="19"/>
      <c r="D78" s="19"/>
      <c r="E78" s="19"/>
      <c r="F78" s="19"/>
      <c r="G78" s="19"/>
    </row>
    <row r="79" spans="1:7">
      <c r="A79" s="19"/>
      <c r="B79" s="19"/>
      <c r="C79" s="19"/>
      <c r="D79" s="19"/>
      <c r="E79" s="19"/>
      <c r="F79" s="19"/>
      <c r="G79" s="19"/>
    </row>
    <row r="80" spans="1:7">
      <c r="A80" s="19"/>
      <c r="B80" s="19"/>
      <c r="C80" s="19"/>
      <c r="D80" s="19"/>
      <c r="E80" s="19"/>
      <c r="F80" s="19"/>
      <c r="G80" s="19"/>
    </row>
    <row r="81" spans="1:7">
      <c r="A81" s="19"/>
      <c r="B81" s="19"/>
      <c r="C81" s="19"/>
      <c r="D81" s="19"/>
      <c r="E81" s="19"/>
      <c r="F81" s="19"/>
      <c r="G81" s="19"/>
    </row>
    <row r="82" spans="1:7">
      <c r="A82" s="19"/>
      <c r="B82" s="19"/>
      <c r="C82" s="19"/>
      <c r="D82" s="19"/>
      <c r="E82" s="19"/>
      <c r="F82" s="19"/>
      <c r="G82" s="19"/>
    </row>
    <row r="83" spans="1:7">
      <c r="A83" s="19"/>
      <c r="B83" s="19"/>
      <c r="C83" s="19"/>
      <c r="D83" s="19"/>
      <c r="E83" s="19"/>
      <c r="F83" s="19"/>
      <c r="G83" s="19"/>
    </row>
    <row r="84" spans="1:7">
      <c r="A84" s="19"/>
      <c r="B84" s="19"/>
      <c r="C84" s="19"/>
      <c r="D84" s="19"/>
      <c r="E84" s="19"/>
      <c r="F84" s="19"/>
      <c r="G84" s="19"/>
    </row>
    <row r="85" spans="1:7">
      <c r="A85" s="19"/>
      <c r="B85" s="19"/>
      <c r="C85" s="19"/>
      <c r="D85" s="19"/>
      <c r="E85" s="19"/>
      <c r="F85" s="19"/>
      <c r="G85" s="19"/>
    </row>
    <row r="86" spans="1:7">
      <c r="A86" s="19"/>
      <c r="B86" s="19"/>
      <c r="C86" s="19"/>
      <c r="D86" s="19"/>
      <c r="E86" s="19"/>
      <c r="F86" s="19"/>
      <c r="G86" s="19"/>
    </row>
    <row r="87" spans="1:7">
      <c r="A87" s="19"/>
      <c r="B87" s="19"/>
      <c r="C87" s="19"/>
      <c r="D87" s="19"/>
      <c r="E87" s="19"/>
      <c r="F87" s="19"/>
      <c r="G87" s="19"/>
    </row>
    <row r="88" spans="1:7">
      <c r="A88" s="19"/>
      <c r="B88" s="19"/>
      <c r="C88" s="19"/>
      <c r="D88" s="19"/>
      <c r="E88" s="19"/>
      <c r="F88" s="19"/>
      <c r="G88" s="19"/>
    </row>
    <row r="89" spans="1:7">
      <c r="A89" s="19"/>
      <c r="B89" s="19"/>
      <c r="C89" s="19"/>
      <c r="D89" s="19"/>
      <c r="E89" s="19"/>
      <c r="F89" s="19"/>
      <c r="G89" s="19"/>
    </row>
    <row r="90" spans="1:7">
      <c r="A90" s="19"/>
      <c r="B90" s="19"/>
      <c r="C90" s="19"/>
      <c r="D90" s="19"/>
      <c r="E90" s="19"/>
      <c r="F90" s="19"/>
      <c r="G90" s="19"/>
    </row>
    <row r="91" spans="1:7">
      <c r="A91" s="19"/>
      <c r="B91" s="19"/>
      <c r="C91" s="19"/>
      <c r="D91" s="19"/>
      <c r="E91" s="19"/>
      <c r="F91" s="19"/>
      <c r="G91" s="19"/>
    </row>
  </sheetData>
  <mergeCells count="12">
    <mergeCell ref="C73:D73"/>
    <mergeCell ref="C74:D74"/>
    <mergeCell ref="B75:D75"/>
    <mergeCell ref="B4:D4"/>
    <mergeCell ref="B12:D12"/>
    <mergeCell ref="B26:E26"/>
    <mergeCell ref="B69:D69"/>
    <mergeCell ref="B5:D5"/>
    <mergeCell ref="B6:D6"/>
    <mergeCell ref="B37:D37"/>
    <mergeCell ref="B9:D10"/>
    <mergeCell ref="B63:D63"/>
  </mergeCells>
  <pageMargins left="0.70866141732283472" right="0.70866141732283472" top="0.78740157480314965" bottom="0.78740157480314965" header="0.31496062992125984" footer="0.31496062992125984"/>
  <pageSetup paperSize="9" scale="80" fitToHeight="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H42"/>
  <sheetViews>
    <sheetView showGridLines="0" zoomScaleNormal="100" workbookViewId="0">
      <selection activeCell="B9" sqref="B9:E10"/>
    </sheetView>
  </sheetViews>
  <sheetFormatPr defaultColWidth="9.109375" defaultRowHeight="14.4"/>
  <cols>
    <col min="1" max="1" width="3.6640625" style="7" customWidth="1"/>
    <col min="2" max="2" width="19" style="7" customWidth="1"/>
    <col min="3" max="3" width="40.5546875" style="7" customWidth="1"/>
    <col min="4" max="4" width="27.88671875" style="7" customWidth="1"/>
    <col min="5" max="5" width="36.109375" style="7" customWidth="1"/>
    <col min="6" max="6" width="44.6640625" style="7" customWidth="1"/>
    <col min="7" max="7" width="19.5546875" style="7" customWidth="1"/>
    <col min="8" max="16384" width="9.109375" style="7"/>
  </cols>
  <sheetData>
    <row r="1" spans="2:8" ht="10.199999999999999" customHeight="1">
      <c r="B1" s="11"/>
      <c r="C1" s="12"/>
    </row>
    <row r="2" spans="2:8" ht="15.6">
      <c r="B2" s="67" t="str">
        <f>+Přehled!B2</f>
        <v>AKCENTA CZ a.s.</v>
      </c>
      <c r="C2" s="12"/>
      <c r="D2" s="67"/>
      <c r="F2" s="234" t="s">
        <v>237</v>
      </c>
    </row>
    <row r="3" spans="2:8" ht="10.199999999999999" customHeight="1">
      <c r="B3" s="11"/>
      <c r="C3" s="12"/>
    </row>
    <row r="4" spans="2:8" ht="15.6">
      <c r="B4" s="509" t="s">
        <v>390</v>
      </c>
      <c r="C4" s="510"/>
      <c r="D4" s="510"/>
      <c r="E4" s="510"/>
      <c r="F4" s="511"/>
    </row>
    <row r="5" spans="2:8" ht="43.2" customHeight="1">
      <c r="B5" s="515" t="s">
        <v>423</v>
      </c>
      <c r="C5" s="515"/>
      <c r="D5" s="515"/>
      <c r="E5" s="515"/>
      <c r="F5" s="515"/>
      <c r="G5"/>
      <c r="H5"/>
    </row>
    <row r="6" spans="2:8" ht="48.6" customHeight="1">
      <c r="B6" s="516" t="s">
        <v>409</v>
      </c>
      <c r="C6" s="516"/>
      <c r="D6" s="516"/>
      <c r="E6" s="516"/>
      <c r="F6" s="516"/>
      <c r="G6"/>
      <c r="H6"/>
    </row>
    <row r="7" spans="2:8" ht="24" customHeight="1">
      <c r="B7" s="13" t="s">
        <v>234</v>
      </c>
      <c r="C7" s="58"/>
      <c r="D7" s="58"/>
      <c r="E7" s="58"/>
      <c r="F7" s="58"/>
      <c r="G7"/>
      <c r="H7"/>
    </row>
    <row r="8" spans="2:8">
      <c r="B8" s="34" t="s">
        <v>47</v>
      </c>
      <c r="C8" s="51"/>
      <c r="D8" s="51"/>
      <c r="E8" s="231">
        <f>'IF RM1'!D7</f>
        <v>45291</v>
      </c>
      <c r="F8" s="58"/>
      <c r="G8"/>
      <c r="H8"/>
    </row>
    <row r="9" spans="2:8" ht="14.4" customHeight="1">
      <c r="B9" s="507" t="s">
        <v>462</v>
      </c>
      <c r="C9" s="507"/>
      <c r="D9" s="507"/>
      <c r="E9" s="507"/>
      <c r="F9" s="58"/>
      <c r="G9"/>
      <c r="H9"/>
    </row>
    <row r="10" spans="2:8" ht="33.6" customHeight="1">
      <c r="B10" s="517"/>
      <c r="C10" s="517"/>
      <c r="D10" s="517"/>
      <c r="E10" s="517"/>
      <c r="F10" s="58"/>
      <c r="G10"/>
      <c r="H10"/>
    </row>
    <row r="12" spans="2:8">
      <c r="B12" s="512" t="s">
        <v>391</v>
      </c>
      <c r="C12" s="513"/>
      <c r="D12" s="513"/>
      <c r="E12" s="513"/>
      <c r="F12" s="514"/>
    </row>
    <row r="13" spans="2:8" ht="15" thickBot="1">
      <c r="C13" s="16"/>
    </row>
    <row r="14" spans="2:8" ht="43.2">
      <c r="B14" s="128" t="s">
        <v>392</v>
      </c>
      <c r="C14" s="129" t="s">
        <v>393</v>
      </c>
      <c r="D14" s="130" t="s">
        <v>394</v>
      </c>
      <c r="E14" s="129" t="s">
        <v>395</v>
      </c>
      <c r="F14" s="131" t="s">
        <v>396</v>
      </c>
    </row>
    <row r="15" spans="2:8" ht="15" thickBot="1">
      <c r="B15" s="132" t="s">
        <v>0</v>
      </c>
      <c r="C15" s="133" t="s">
        <v>1</v>
      </c>
      <c r="D15" s="133" t="s">
        <v>2</v>
      </c>
      <c r="E15" s="133" t="s">
        <v>3</v>
      </c>
      <c r="F15" s="134" t="s">
        <v>4</v>
      </c>
    </row>
    <row r="16" spans="2:8">
      <c r="B16" s="384" t="s">
        <v>453</v>
      </c>
      <c r="C16" s="136"/>
      <c r="D16" s="136"/>
      <c r="E16" s="136"/>
      <c r="F16" s="137"/>
    </row>
    <row r="17" spans="2:7">
      <c r="B17" s="138"/>
      <c r="C17" s="45"/>
      <c r="D17" s="45"/>
      <c r="E17" s="45"/>
      <c r="F17" s="139"/>
    </row>
    <row r="18" spans="2:7">
      <c r="B18" s="138"/>
      <c r="C18" s="45"/>
      <c r="D18" s="45"/>
      <c r="E18" s="45"/>
      <c r="F18" s="139"/>
    </row>
    <row r="19" spans="2:7">
      <c r="B19" s="138"/>
      <c r="C19" s="45"/>
      <c r="D19" s="45"/>
      <c r="E19" s="45"/>
      <c r="F19" s="139"/>
    </row>
    <row r="20" spans="2:7" ht="15" thickBot="1">
      <c r="B20" s="140"/>
      <c r="C20" s="141"/>
      <c r="D20" s="141"/>
      <c r="E20" s="141"/>
      <c r="F20" s="142"/>
    </row>
    <row r="21" spans="2:7">
      <c r="B21"/>
      <c r="C21"/>
      <c r="D21"/>
      <c r="E21"/>
      <c r="F21"/>
    </row>
    <row r="22" spans="2:7">
      <c r="B22" s="1" t="s">
        <v>15</v>
      </c>
      <c r="C22"/>
      <c r="D22"/>
      <c r="E22"/>
      <c r="F22"/>
    </row>
    <row r="23" spans="2:7">
      <c r="B23"/>
      <c r="C23"/>
      <c r="D23"/>
      <c r="E23"/>
      <c r="F23"/>
    </row>
    <row r="24" spans="2:7">
      <c r="B24"/>
      <c r="C24"/>
      <c r="D24"/>
      <c r="E24"/>
      <c r="F24"/>
    </row>
    <row r="25" spans="2:7">
      <c r="B25" s="512" t="s">
        <v>397</v>
      </c>
      <c r="C25" s="513"/>
      <c r="D25" s="513"/>
      <c r="E25" s="513"/>
      <c r="F25" s="514"/>
      <c r="G25" s="61"/>
    </row>
    <row r="26" spans="2:7" ht="15" thickBot="1"/>
    <row r="27" spans="2:7" ht="43.2">
      <c r="B27" s="128" t="s">
        <v>392</v>
      </c>
      <c r="C27" s="129" t="s">
        <v>393</v>
      </c>
      <c r="D27" s="129" t="s">
        <v>398</v>
      </c>
      <c r="E27" s="129" t="s">
        <v>399</v>
      </c>
      <c r="F27" s="131" t="s">
        <v>400</v>
      </c>
    </row>
    <row r="28" spans="2:7" ht="15" thickBot="1">
      <c r="B28" s="132" t="s">
        <v>0</v>
      </c>
      <c r="C28" s="133" t="s">
        <v>1</v>
      </c>
      <c r="D28" s="133" t="s">
        <v>2</v>
      </c>
      <c r="E28" s="133" t="s">
        <v>3</v>
      </c>
      <c r="F28" s="134" t="s">
        <v>4</v>
      </c>
    </row>
    <row r="29" spans="2:7">
      <c r="B29" s="135"/>
      <c r="C29" s="136"/>
      <c r="D29" s="136"/>
      <c r="E29" s="136"/>
      <c r="F29" s="137"/>
    </row>
    <row r="30" spans="2:7">
      <c r="B30" s="138"/>
      <c r="C30" s="45"/>
      <c r="D30" s="45"/>
      <c r="E30" s="45"/>
      <c r="F30" s="139"/>
    </row>
    <row r="31" spans="2:7">
      <c r="B31" s="138"/>
      <c r="C31" s="45"/>
      <c r="D31" s="45"/>
      <c r="E31" s="45"/>
      <c r="F31" s="139"/>
    </row>
    <row r="32" spans="2:7">
      <c r="B32" s="138"/>
      <c r="C32" s="45"/>
      <c r="D32" s="45"/>
      <c r="E32" s="45"/>
      <c r="F32" s="139"/>
    </row>
    <row r="33" spans="2:6">
      <c r="B33" s="138"/>
      <c r="C33" s="45"/>
      <c r="D33" s="45"/>
      <c r="E33" s="45"/>
      <c r="F33" s="139"/>
    </row>
    <row r="34" spans="2:6" ht="15" thickBot="1">
      <c r="B34" s="140"/>
      <c r="C34" s="141"/>
      <c r="D34" s="141"/>
      <c r="E34" s="141"/>
      <c r="F34" s="142"/>
    </row>
    <row r="35" spans="2:6">
      <c r="B35"/>
      <c r="C35"/>
      <c r="D35"/>
      <c r="E35"/>
      <c r="F35"/>
    </row>
    <row r="36" spans="2:6" ht="66.75" customHeight="1">
      <c r="B36" s="493" t="s">
        <v>212</v>
      </c>
      <c r="C36" s="493"/>
      <c r="D36" s="493"/>
      <c r="E36" s="493"/>
      <c r="F36"/>
    </row>
    <row r="37" spans="2:6">
      <c r="B37"/>
      <c r="C37"/>
      <c r="D37"/>
      <c r="E37"/>
      <c r="F37"/>
    </row>
    <row r="38" spans="2:6">
      <c r="B38" s="13" t="s">
        <v>46</v>
      </c>
      <c r="C38" s="14"/>
      <c r="D38" s="14"/>
      <c r="E38" s="14"/>
      <c r="F38" s="14"/>
    </row>
    <row r="39" spans="2:6">
      <c r="B39" s="14" t="s">
        <v>43</v>
      </c>
      <c r="C39" s="14"/>
      <c r="D39" s="14"/>
      <c r="E39" s="14"/>
      <c r="F39" s="14"/>
    </row>
    <row r="40" spans="2:6">
      <c r="B40" s="14"/>
      <c r="C40" s="492" t="s">
        <v>189</v>
      </c>
      <c r="D40" s="492"/>
      <c r="E40" s="492"/>
      <c r="F40" s="492"/>
    </row>
    <row r="41" spans="2:6">
      <c r="B41" s="14"/>
      <c r="C41" s="492" t="s">
        <v>44</v>
      </c>
      <c r="D41" s="492"/>
      <c r="E41" s="492"/>
      <c r="F41" s="492"/>
    </row>
    <row r="42" spans="2:6">
      <c r="B42" s="492" t="s">
        <v>45</v>
      </c>
      <c r="C42" s="492"/>
      <c r="D42" s="492"/>
      <c r="E42" s="492"/>
      <c r="F42" s="492"/>
    </row>
  </sheetData>
  <mergeCells count="10">
    <mergeCell ref="C41:F41"/>
    <mergeCell ref="B42:F42"/>
    <mergeCell ref="B4:F4"/>
    <mergeCell ref="B12:F12"/>
    <mergeCell ref="B25:F25"/>
    <mergeCell ref="C40:F40"/>
    <mergeCell ref="B36:E36"/>
    <mergeCell ref="B5:F5"/>
    <mergeCell ref="B6:F6"/>
    <mergeCell ref="B9:E10"/>
  </mergeCells>
  <pageMargins left="0.70866141732283472" right="0.70866141732283472" top="0.78740157480314965" bottom="0.78740157480314965" header="0.31496062992125984" footer="0.31496062992125984"/>
  <pageSetup paperSize="9" scale="65" fitToHeight="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F20"/>
  <sheetViews>
    <sheetView showGridLines="0" workbookViewId="0">
      <selection activeCell="B8" sqref="B8:C9"/>
    </sheetView>
  </sheetViews>
  <sheetFormatPr defaultRowHeight="14.4"/>
  <cols>
    <col min="1" max="1" width="3.6640625" customWidth="1"/>
    <col min="2" max="2" width="86.6640625" customWidth="1"/>
    <col min="3" max="3" width="23.5546875" customWidth="1"/>
  </cols>
  <sheetData>
    <row r="1" spans="2:6" ht="10.199999999999999" customHeight="1"/>
    <row r="2" spans="2:6" ht="15" customHeight="1">
      <c r="B2" s="67" t="str">
        <f>+Přehled!B2</f>
        <v>AKCENTA CZ a.s.</v>
      </c>
      <c r="C2" s="234" t="s">
        <v>237</v>
      </c>
      <c r="D2" s="67"/>
    </row>
    <row r="3" spans="2:6" ht="10.199999999999999" customHeight="1"/>
    <row r="4" spans="2:6" ht="16.2" customHeight="1">
      <c r="B4" s="518" t="s">
        <v>401</v>
      </c>
      <c r="C4" s="519"/>
    </row>
    <row r="5" spans="2:6" ht="38.1" customHeight="1">
      <c r="B5" s="454" t="s">
        <v>300</v>
      </c>
      <c r="C5" s="454"/>
    </row>
    <row r="6" spans="2:6" ht="59.25" customHeight="1">
      <c r="B6" s="450" t="s">
        <v>409</v>
      </c>
      <c r="C6" s="450"/>
    </row>
    <row r="7" spans="2:6" ht="16.2" customHeight="1">
      <c r="B7" s="78" t="s">
        <v>47</v>
      </c>
      <c r="C7" s="272">
        <f>'IF RM1'!D7</f>
        <v>45291</v>
      </c>
    </row>
    <row r="8" spans="2:6" ht="19.2" customHeight="1">
      <c r="B8" s="507" t="s">
        <v>462</v>
      </c>
      <c r="C8" s="507"/>
    </row>
    <row r="9" spans="2:6" ht="45.75" customHeight="1" thickBot="1">
      <c r="B9" s="508"/>
      <c r="C9" s="508"/>
    </row>
    <row r="10" spans="2:6" ht="37.200000000000003" customHeight="1">
      <c r="B10" s="520" t="s">
        <v>402</v>
      </c>
      <c r="C10" s="521"/>
    </row>
    <row r="11" spans="2:6" ht="15" thickBot="1">
      <c r="B11" s="522" t="s">
        <v>0</v>
      </c>
      <c r="C11" s="523"/>
    </row>
    <row r="12" spans="2:6" ht="70.5" customHeight="1" thickBot="1">
      <c r="B12" s="524" t="s">
        <v>453</v>
      </c>
      <c r="C12" s="525"/>
    </row>
    <row r="14" spans="2:6" ht="72" customHeight="1">
      <c r="B14" s="493" t="s">
        <v>424</v>
      </c>
      <c r="C14" s="493"/>
    </row>
    <row r="16" spans="2:6">
      <c r="B16" s="13" t="s">
        <v>46</v>
      </c>
      <c r="C16" s="14"/>
      <c r="D16" s="14"/>
      <c r="E16" s="14"/>
      <c r="F16" s="14"/>
    </row>
    <row r="17" spans="2:6">
      <c r="B17" s="14" t="s">
        <v>43</v>
      </c>
      <c r="C17" s="14"/>
      <c r="D17" s="14"/>
      <c r="E17" s="14"/>
      <c r="F17" s="14"/>
    </row>
    <row r="18" spans="2:6" ht="32.4" customHeight="1">
      <c r="B18" s="492" t="s">
        <v>189</v>
      </c>
      <c r="C18" s="492"/>
      <c r="D18" s="14"/>
      <c r="E18" s="14"/>
      <c r="F18" s="14"/>
    </row>
    <row r="19" spans="2:6" ht="33" customHeight="1">
      <c r="B19" s="492" t="s">
        <v>44</v>
      </c>
      <c r="C19" s="492"/>
      <c r="D19" s="14"/>
      <c r="E19" s="14"/>
      <c r="F19" s="14"/>
    </row>
    <row r="20" spans="2:6" ht="33" customHeight="1">
      <c r="B20" s="492" t="s">
        <v>45</v>
      </c>
      <c r="C20" s="492"/>
      <c r="D20" s="14"/>
      <c r="E20" s="14"/>
      <c r="F20" s="44"/>
    </row>
  </sheetData>
  <mergeCells count="11">
    <mergeCell ref="B18:C18"/>
    <mergeCell ref="B19:C19"/>
    <mergeCell ref="B20:C20"/>
    <mergeCell ref="B4:C4"/>
    <mergeCell ref="B5:C5"/>
    <mergeCell ref="B6:C6"/>
    <mergeCell ref="B10:C10"/>
    <mergeCell ref="B11:C11"/>
    <mergeCell ref="B12:C12"/>
    <mergeCell ref="B14:C14"/>
    <mergeCell ref="B8:C9"/>
  </mergeCells>
  <pageMargins left="0.70866141732283472" right="0.70866141732283472" top="0.78740157480314965" bottom="0.78740157480314965" header="0.31496062992125984" footer="0.31496062992125984"/>
  <pageSetup paperSize="9" fitToHeight="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F31"/>
  <sheetViews>
    <sheetView showGridLines="0" workbookViewId="0">
      <selection activeCell="D14" sqref="D14"/>
    </sheetView>
  </sheetViews>
  <sheetFormatPr defaultRowHeight="14.4"/>
  <cols>
    <col min="1" max="1" width="3.6640625" customWidth="1"/>
    <col min="2" max="2" width="10.33203125" customWidth="1"/>
    <col min="3" max="3" width="41.6640625" customWidth="1"/>
    <col min="4" max="4" width="94.6640625" customWidth="1"/>
    <col min="5" max="5" width="26.6640625" customWidth="1"/>
    <col min="6" max="6" width="16.6640625" customWidth="1"/>
  </cols>
  <sheetData>
    <row r="1" spans="2:6" ht="10.199999999999999" customHeight="1"/>
    <row r="2" spans="2:6" ht="15.6">
      <c r="B2" s="67" t="str">
        <f>'IF IP4'!B2</f>
        <v>AKCENTA CZ a.s.</v>
      </c>
      <c r="D2" s="234" t="s">
        <v>237</v>
      </c>
    </row>
    <row r="3" spans="2:6" ht="10.199999999999999" customHeight="1"/>
    <row r="4" spans="2:6" ht="15.6">
      <c r="B4" s="303" t="s">
        <v>354</v>
      </c>
      <c r="C4" s="302"/>
      <c r="D4" s="301"/>
      <c r="F4" s="61"/>
    </row>
    <row r="5" spans="2:6" ht="21" customHeight="1">
      <c r="B5" s="526" t="s">
        <v>353</v>
      </c>
      <c r="C5" s="526"/>
      <c r="D5" s="526"/>
      <c r="F5" s="62"/>
    </row>
    <row r="6" spans="2:6" ht="39" customHeight="1">
      <c r="B6" s="527" t="s">
        <v>240</v>
      </c>
      <c r="C6" s="527"/>
      <c r="D6" s="527"/>
      <c r="E6" s="300"/>
      <c r="F6" s="300"/>
    </row>
    <row r="7" spans="2:6">
      <c r="B7" s="299" t="s">
        <v>47</v>
      </c>
      <c r="C7" s="298"/>
      <c r="D7" s="337">
        <f>'IF RM1'!D7</f>
        <v>45291</v>
      </c>
      <c r="E7" s="336"/>
    </row>
    <row r="8" spans="2:6" ht="14.4" customHeight="1">
      <c r="B8" s="528"/>
      <c r="C8" s="528"/>
      <c r="D8" s="528"/>
      <c r="E8" s="336"/>
    </row>
    <row r="9" spans="2:6" ht="19.5" customHeight="1">
      <c r="B9" s="529"/>
      <c r="C9" s="529"/>
      <c r="D9" s="529"/>
      <c r="E9" s="336"/>
    </row>
    <row r="11" spans="2:6" ht="15" thickBot="1">
      <c r="B11" s="4"/>
      <c r="C11" s="4"/>
      <c r="D11" s="4"/>
    </row>
    <row r="12" spans="2:6" ht="16.2" customHeight="1">
      <c r="B12" s="4"/>
      <c r="C12" s="4"/>
      <c r="D12" s="32" t="s">
        <v>0</v>
      </c>
    </row>
    <row r="13" spans="2:6" ht="15" thickBot="1">
      <c r="B13" s="5"/>
      <c r="C13" s="63"/>
      <c r="D13" s="297" t="s">
        <v>18</v>
      </c>
    </row>
    <row r="14" spans="2:6" ht="130.19999999999999" thickBot="1">
      <c r="B14" s="351">
        <v>1</v>
      </c>
      <c r="C14" s="352" t="s">
        <v>352</v>
      </c>
      <c r="D14" s="530" t="s">
        <v>463</v>
      </c>
    </row>
    <row r="15" spans="2:6">
      <c r="B15" s="296"/>
    </row>
    <row r="16" spans="2:6">
      <c r="B16" s="296"/>
    </row>
    <row r="17" spans="2:4">
      <c r="B17" s="295" t="s">
        <v>351</v>
      </c>
      <c r="C17" t="s">
        <v>350</v>
      </c>
    </row>
    <row r="18" spans="2:4">
      <c r="B18" s="296"/>
    </row>
    <row r="19" spans="2:4" ht="29.25" customHeight="1">
      <c r="B19" s="295" t="s">
        <v>349</v>
      </c>
      <c r="C19" s="497" t="s">
        <v>348</v>
      </c>
      <c r="D19" s="497"/>
    </row>
    <row r="20" spans="2:4" ht="30.75" customHeight="1">
      <c r="B20" s="64"/>
      <c r="C20" s="497" t="s">
        <v>347</v>
      </c>
      <c r="D20" s="497"/>
    </row>
    <row r="21" spans="2:4" ht="30.75" customHeight="1">
      <c r="C21" s="497" t="s">
        <v>346</v>
      </c>
      <c r="D21" s="497"/>
    </row>
    <row r="22" spans="2:4" ht="30" customHeight="1">
      <c r="C22" s="497" t="s">
        <v>345</v>
      </c>
      <c r="D22" s="497"/>
    </row>
    <row r="23" spans="2:4" ht="33.75" customHeight="1">
      <c r="C23" s="497" t="s">
        <v>344</v>
      </c>
      <c r="D23" s="497"/>
    </row>
    <row r="24" spans="2:4" ht="13.2" customHeight="1"/>
    <row r="31" spans="2:4" ht="15" customHeight="1"/>
  </sheetData>
  <mergeCells count="8">
    <mergeCell ref="C23:D23"/>
    <mergeCell ref="B5:D5"/>
    <mergeCell ref="B6:D6"/>
    <mergeCell ref="C19:D19"/>
    <mergeCell ref="C20:D20"/>
    <mergeCell ref="C21:D21"/>
    <mergeCell ref="C22:D22"/>
    <mergeCell ref="B8:D9"/>
  </mergeCells>
  <pageMargins left="0.70866141732283472" right="0.70866141732283472" top="0.78740157480314965" bottom="0.78740157480314965" header="0.31496062992125984" footer="0.31496062992125984"/>
  <pageSetup paperSize="9" scale="66"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12"/>
  <sheetViews>
    <sheetView showGridLines="0" zoomScale="99" zoomScaleNormal="99" workbookViewId="0">
      <selection activeCell="E12" sqref="E12"/>
    </sheetView>
  </sheetViews>
  <sheetFormatPr defaultRowHeight="14.4"/>
  <cols>
    <col min="1" max="1" width="3.6640625" customWidth="1"/>
    <col min="3" max="3" width="46.44140625" customWidth="1"/>
    <col min="4" max="4" width="69.6640625" customWidth="1"/>
    <col min="5" max="5" width="12.33203125" customWidth="1"/>
  </cols>
  <sheetData>
    <row r="1" spans="2:5" ht="10.199999999999999" customHeight="1"/>
    <row r="2" spans="2:5" ht="15.6">
      <c r="B2" s="67" t="str">
        <f>+Přehled!B2</f>
        <v>AKCENTA CZ a.s.</v>
      </c>
      <c r="D2" s="234" t="s">
        <v>237</v>
      </c>
    </row>
    <row r="3" spans="2:5" ht="10.199999999999999" customHeight="1"/>
    <row r="4" spans="2:5" ht="16.2" customHeight="1">
      <c r="B4" s="36" t="s">
        <v>229</v>
      </c>
      <c r="C4" s="37"/>
      <c r="D4" s="38"/>
      <c r="E4" s="61"/>
    </row>
    <row r="5" spans="2:5" ht="16.5" customHeight="1">
      <c r="B5" s="434" t="s">
        <v>289</v>
      </c>
      <c r="C5" s="434"/>
      <c r="D5" s="434"/>
      <c r="E5" s="62"/>
    </row>
    <row r="6" spans="2:5" ht="16.5" customHeight="1">
      <c r="B6" s="153" t="s">
        <v>239</v>
      </c>
      <c r="C6" s="12"/>
      <c r="D6" s="4"/>
      <c r="E6" s="62"/>
    </row>
    <row r="7" spans="2:5" ht="16.2" customHeight="1">
      <c r="B7" s="34" t="s">
        <v>47</v>
      </c>
      <c r="C7" s="35"/>
      <c r="D7" s="272">
        <v>45291</v>
      </c>
    </row>
    <row r="8" spans="2:5" ht="16.2" customHeight="1">
      <c r="D8" s="77"/>
    </row>
    <row r="9" spans="2:5" ht="15" thickBot="1">
      <c r="D9" s="4"/>
    </row>
    <row r="10" spans="2:5">
      <c r="B10" s="4"/>
      <c r="C10" s="4"/>
      <c r="D10" s="32" t="s">
        <v>0</v>
      </c>
    </row>
    <row r="11" spans="2:5" ht="15" thickBot="1">
      <c r="B11" s="5"/>
      <c r="C11" s="6"/>
      <c r="D11" s="85" t="s">
        <v>18</v>
      </c>
    </row>
    <row r="12" spans="2:5" ht="187.8" thickBot="1">
      <c r="B12" s="86">
        <v>1</v>
      </c>
      <c r="C12" s="87" t="s">
        <v>320</v>
      </c>
      <c r="D12" s="289" t="s">
        <v>355</v>
      </c>
    </row>
  </sheetData>
  <mergeCells count="1">
    <mergeCell ref="B5:D5"/>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16"/>
  <sheetViews>
    <sheetView showGridLines="0" topLeftCell="A10" zoomScaleNormal="100" workbookViewId="0">
      <selection activeCell="D14" sqref="D14"/>
    </sheetView>
  </sheetViews>
  <sheetFormatPr defaultRowHeight="14.4"/>
  <cols>
    <col min="1" max="1" width="3.6640625" customWidth="1"/>
    <col min="2" max="2" width="8.33203125" customWidth="1"/>
    <col min="3" max="3" width="65.33203125" customWidth="1"/>
    <col min="4" max="4" width="125" bestFit="1" customWidth="1"/>
    <col min="5" max="5" width="16" customWidth="1"/>
    <col min="6" max="6" width="16.6640625" customWidth="1"/>
  </cols>
  <sheetData>
    <row r="1" spans="2:6" ht="10.199999999999999" customHeight="1"/>
    <row r="2" spans="2:6" ht="15.6">
      <c r="B2" s="67" t="str">
        <f>+Přehled!B2</f>
        <v>AKCENTA CZ a.s.</v>
      </c>
      <c r="D2" s="234" t="s">
        <v>237</v>
      </c>
    </row>
    <row r="3" spans="2:6" ht="10.199999999999999" customHeight="1"/>
    <row r="4" spans="2:6" ht="15.6">
      <c r="B4" s="49" t="s">
        <v>206</v>
      </c>
      <c r="C4" s="37"/>
      <c r="D4" s="38"/>
      <c r="F4" s="61"/>
    </row>
    <row r="5" spans="2:6" ht="14.4" customHeight="1">
      <c r="B5" s="434" t="s">
        <v>289</v>
      </c>
      <c r="C5" s="434"/>
      <c r="D5" s="434"/>
      <c r="F5" s="62"/>
    </row>
    <row r="6" spans="2:6" ht="16.95" customHeight="1">
      <c r="B6" s="153" t="s">
        <v>239</v>
      </c>
      <c r="C6" s="12"/>
      <c r="D6" s="4"/>
      <c r="F6" s="62"/>
    </row>
    <row r="7" spans="2:6">
      <c r="B7" s="34" t="s">
        <v>47</v>
      </c>
      <c r="C7" s="35"/>
      <c r="D7" s="272">
        <f>'IF RM1'!D7</f>
        <v>45291</v>
      </c>
    </row>
    <row r="9" spans="2:6" ht="15" thickBot="1">
      <c r="B9" s="4"/>
      <c r="C9" s="4"/>
      <c r="D9" s="4"/>
    </row>
    <row r="10" spans="2:6" ht="16.2" customHeight="1">
      <c r="B10" s="4"/>
      <c r="C10" s="4"/>
      <c r="D10" s="32" t="s">
        <v>0</v>
      </c>
    </row>
    <row r="11" spans="2:6" ht="16.2" customHeight="1" thickBot="1">
      <c r="B11" s="5"/>
      <c r="C11" s="63"/>
      <c r="D11" s="297" t="s">
        <v>18</v>
      </c>
    </row>
    <row r="12" spans="2:6" ht="144">
      <c r="B12" s="88">
        <v>1</v>
      </c>
      <c r="C12" s="376" t="s">
        <v>218</v>
      </c>
      <c r="D12" s="379" t="s">
        <v>455</v>
      </c>
    </row>
    <row r="13" spans="2:6" ht="57.6">
      <c r="B13" s="90">
        <v>2</v>
      </c>
      <c r="C13" s="377" t="s">
        <v>222</v>
      </c>
      <c r="D13" s="380" t="s">
        <v>313</v>
      </c>
    </row>
    <row r="14" spans="2:6" ht="107.4" customHeight="1" thickBot="1">
      <c r="B14" s="91">
        <v>3</v>
      </c>
      <c r="C14" s="378" t="s">
        <v>207</v>
      </c>
      <c r="D14" s="381" t="s">
        <v>454</v>
      </c>
    </row>
    <row r="16" spans="2:6">
      <c r="B16" s="64" t="s">
        <v>219</v>
      </c>
    </row>
  </sheetData>
  <mergeCells count="1">
    <mergeCell ref="B5:D5"/>
  </mergeCells>
  <pageMargins left="0.70866141732283472" right="0.70866141732283472" top="0.78740157480314965" bottom="0.78740157480314965"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E21"/>
  <sheetViews>
    <sheetView showGridLines="0" workbookViewId="0">
      <selection activeCell="F17" sqref="F17"/>
    </sheetView>
  </sheetViews>
  <sheetFormatPr defaultRowHeight="14.4"/>
  <cols>
    <col min="1" max="1" width="3.6640625" customWidth="1"/>
    <col min="3" max="3" width="59.33203125" customWidth="1"/>
    <col min="4" max="4" width="36.5546875" bestFit="1" customWidth="1"/>
    <col min="5" max="5" width="6.6640625" customWidth="1"/>
    <col min="6" max="6" width="36.109375" customWidth="1"/>
  </cols>
  <sheetData>
    <row r="1" spans="2:5" ht="10.199999999999999" customHeight="1"/>
    <row r="2" spans="2:5" ht="15.6">
      <c r="B2" s="67" t="str">
        <f>+Přehled!B2</f>
        <v>AKCENTA CZ a.s.</v>
      </c>
      <c r="D2" s="234" t="s">
        <v>237</v>
      </c>
    </row>
    <row r="3" spans="2:5" ht="10.199999999999999" customHeight="1"/>
    <row r="4" spans="2:5" ht="18.600000000000001" customHeight="1">
      <c r="B4" s="238" t="s">
        <v>248</v>
      </c>
      <c r="C4" s="82"/>
      <c r="D4" s="76"/>
      <c r="E4" s="8"/>
    </row>
    <row r="5" spans="2:5" ht="25.2" customHeight="1">
      <c r="B5" s="435" t="s">
        <v>290</v>
      </c>
      <c r="C5" s="435"/>
      <c r="D5" s="435"/>
    </row>
    <row r="6" spans="2:5" ht="16.2" customHeight="1">
      <c r="B6" s="15" t="s">
        <v>50</v>
      </c>
      <c r="C6" s="4"/>
      <c r="D6" s="4"/>
    </row>
    <row r="7" spans="2:5" ht="16.2" customHeight="1">
      <c r="B7" s="153" t="s">
        <v>239</v>
      </c>
      <c r="C7" s="12"/>
      <c r="D7" s="4"/>
    </row>
    <row r="8" spans="2:5" ht="16.2" customHeight="1">
      <c r="B8" s="34" t="s">
        <v>47</v>
      </c>
      <c r="C8" s="35"/>
      <c r="D8" s="272">
        <f>'IF RM1'!D7</f>
        <v>45291</v>
      </c>
    </row>
    <row r="9" spans="2:5" ht="16.2" customHeight="1">
      <c r="B9" s="11"/>
      <c r="C9" s="12"/>
      <c r="D9" s="4"/>
    </row>
    <row r="10" spans="2:5">
      <c r="B10" s="4"/>
      <c r="C10" s="4"/>
    </row>
    <row r="11" spans="2:5" ht="15" thickBot="1">
      <c r="B11" s="5"/>
      <c r="C11" s="6"/>
    </row>
    <row r="12" spans="2:5" ht="28.8">
      <c r="B12" s="92"/>
      <c r="C12" s="368" t="s">
        <v>249</v>
      </c>
      <c r="D12" s="436" t="s">
        <v>217</v>
      </c>
    </row>
    <row r="13" spans="2:5" ht="15" thickBot="1">
      <c r="B13" s="288"/>
      <c r="C13" s="369" t="s">
        <v>203</v>
      </c>
      <c r="D13" s="437"/>
    </row>
    <row r="14" spans="2:5">
      <c r="B14" s="88">
        <v>1</v>
      </c>
      <c r="C14" s="370" t="s">
        <v>302</v>
      </c>
      <c r="D14" s="424">
        <v>4</v>
      </c>
    </row>
    <row r="15" spans="2:5">
      <c r="B15" s="90">
        <v>2</v>
      </c>
      <c r="C15" s="371" t="s">
        <v>303</v>
      </c>
      <c r="D15" s="425">
        <v>6</v>
      </c>
    </row>
    <row r="16" spans="2:5" ht="15" thickBot="1">
      <c r="B16" s="91">
        <v>3</v>
      </c>
      <c r="C16" s="372" t="s">
        <v>304</v>
      </c>
      <c r="D16" s="426">
        <v>2</v>
      </c>
    </row>
    <row r="17" spans="2:4">
      <c r="B17" s="330">
        <v>4</v>
      </c>
      <c r="C17" s="373" t="s">
        <v>459</v>
      </c>
      <c r="D17" s="427">
        <v>1</v>
      </c>
    </row>
    <row r="18" spans="2:4">
      <c r="B18" s="90">
        <v>5</v>
      </c>
      <c r="C18" s="374" t="s">
        <v>325</v>
      </c>
      <c r="D18" s="425">
        <v>4</v>
      </c>
    </row>
    <row r="19" spans="2:4">
      <c r="B19" s="90">
        <v>6</v>
      </c>
      <c r="C19" s="374" t="s">
        <v>326</v>
      </c>
      <c r="D19" s="425">
        <v>7</v>
      </c>
    </row>
    <row r="20" spans="2:4">
      <c r="B20" s="90">
        <v>7</v>
      </c>
      <c r="C20" s="374" t="s">
        <v>327</v>
      </c>
      <c r="D20" s="425">
        <v>4</v>
      </c>
    </row>
    <row r="21" spans="2:4" ht="15" thickBot="1">
      <c r="B21" s="91">
        <v>8</v>
      </c>
      <c r="C21" s="375" t="s">
        <v>328</v>
      </c>
      <c r="D21" s="426">
        <v>1</v>
      </c>
    </row>
  </sheetData>
  <mergeCells count="2">
    <mergeCell ref="B5:D5"/>
    <mergeCell ref="D12:D13"/>
  </mergeCells>
  <pageMargins left="0.70866141732283472" right="0.70866141732283472" top="0.78740157480314965" bottom="0.78740157480314965"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8"/>
  <sheetViews>
    <sheetView showGridLines="0" topLeftCell="A6" zoomScaleNormal="100" workbookViewId="0">
      <selection activeCell="D16" sqref="D16"/>
    </sheetView>
  </sheetViews>
  <sheetFormatPr defaultRowHeight="14.4"/>
  <cols>
    <col min="1" max="1" width="3.6640625" customWidth="1"/>
    <col min="3" max="3" width="63.109375" customWidth="1"/>
    <col min="4" max="4" width="78.6640625" customWidth="1"/>
    <col min="5" max="5" width="31.44140625" customWidth="1"/>
  </cols>
  <sheetData>
    <row r="1" spans="2:5" ht="10.199999999999999" customHeight="1"/>
    <row r="2" spans="2:5" ht="15.6">
      <c r="B2" s="67" t="str">
        <f>+Přehled!B2</f>
        <v>AKCENTA CZ a.s.</v>
      </c>
      <c r="D2" s="234" t="s">
        <v>237</v>
      </c>
    </row>
    <row r="3" spans="2:5" ht="10.199999999999999" customHeight="1"/>
    <row r="4" spans="2:5" ht="19.2" customHeight="1">
      <c r="B4" s="237" t="s">
        <v>38</v>
      </c>
      <c r="C4" s="42"/>
      <c r="D4" s="38"/>
    </row>
    <row r="5" spans="2:5" ht="20.100000000000001" customHeight="1">
      <c r="B5" s="438" t="s">
        <v>291</v>
      </c>
      <c r="C5" s="438"/>
      <c r="D5" s="438"/>
    </row>
    <row r="6" spans="2:5" ht="20.100000000000001" customHeight="1">
      <c r="B6" s="153" t="s">
        <v>239</v>
      </c>
      <c r="C6" s="12"/>
      <c r="D6" s="4"/>
    </row>
    <row r="7" spans="2:5" ht="20.100000000000001" customHeight="1">
      <c r="B7" s="34" t="s">
        <v>47</v>
      </c>
      <c r="C7" s="35"/>
      <c r="D7" s="272">
        <f>'IF RM1'!D7</f>
        <v>45291</v>
      </c>
    </row>
    <row r="8" spans="2:5" ht="20.100000000000001" customHeight="1" thickBot="1">
      <c r="B8" s="4"/>
      <c r="C8" s="4"/>
      <c r="D8" s="4"/>
    </row>
    <row r="9" spans="2:5">
      <c r="B9" s="4"/>
      <c r="C9" s="4"/>
      <c r="D9" s="32" t="s">
        <v>0</v>
      </c>
      <c r="E9" s="81" t="s">
        <v>1</v>
      </c>
    </row>
    <row r="10" spans="2:5" ht="15" thickBot="1">
      <c r="B10" s="5"/>
      <c r="C10" s="6"/>
      <c r="D10" s="297" t="s">
        <v>18</v>
      </c>
      <c r="E10" s="313" t="s">
        <v>210</v>
      </c>
    </row>
    <row r="11" spans="2:5" ht="14.4" customHeight="1">
      <c r="B11" s="326"/>
      <c r="C11" s="321" t="s">
        <v>39</v>
      </c>
      <c r="D11" s="273"/>
      <c r="E11" s="440" t="s">
        <v>278</v>
      </c>
    </row>
    <row r="12" spans="2:5" ht="183" customHeight="1">
      <c r="B12" s="327">
        <v>1</v>
      </c>
      <c r="C12" s="322" t="s">
        <v>220</v>
      </c>
      <c r="D12" s="320" t="s">
        <v>321</v>
      </c>
      <c r="E12" s="441"/>
    </row>
    <row r="13" spans="2:5" ht="14.4" customHeight="1">
      <c r="B13" s="328"/>
      <c r="C13" s="323" t="s">
        <v>40</v>
      </c>
      <c r="D13" s="274"/>
      <c r="E13" s="441" t="s">
        <v>279</v>
      </c>
    </row>
    <row r="14" spans="2:5">
      <c r="B14" s="327">
        <v>2</v>
      </c>
      <c r="C14" s="324" t="s">
        <v>236</v>
      </c>
      <c r="D14" s="382" t="s">
        <v>461</v>
      </c>
      <c r="E14" s="441"/>
    </row>
    <row r="15" spans="2:5">
      <c r="B15" s="327">
        <v>3</v>
      </c>
      <c r="C15" s="324" t="s">
        <v>48</v>
      </c>
      <c r="D15" s="276">
        <v>4</v>
      </c>
      <c r="E15" s="441"/>
    </row>
    <row r="16" spans="2:5" ht="15" thickBot="1">
      <c r="B16" s="329">
        <v>4</v>
      </c>
      <c r="C16" s="325" t="s">
        <v>49</v>
      </c>
      <c r="D16" s="277">
        <v>0</v>
      </c>
      <c r="E16" s="442"/>
    </row>
    <row r="17" spans="2:4" ht="18.600000000000001" customHeight="1"/>
    <row r="18" spans="2:4" ht="35.4" customHeight="1">
      <c r="B18" s="439" t="s">
        <v>280</v>
      </c>
      <c r="C18" s="439"/>
      <c r="D18" s="439"/>
    </row>
  </sheetData>
  <mergeCells count="4">
    <mergeCell ref="B5:D5"/>
    <mergeCell ref="B18:D18"/>
    <mergeCell ref="E11:E12"/>
    <mergeCell ref="E13:E16"/>
  </mergeCells>
  <pageMargins left="0.70866141732283472" right="0.70866141732283472" top="0.78740157480314965" bottom="0.78740157480314965" header="0.31496062992125984" footer="0.31496062992125984"/>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F111"/>
  <sheetViews>
    <sheetView showGridLines="0" zoomScaleNormal="100" workbookViewId="0">
      <selection activeCell="D32" sqref="D32"/>
    </sheetView>
  </sheetViews>
  <sheetFormatPr defaultColWidth="11" defaultRowHeight="14.4"/>
  <cols>
    <col min="1" max="1" width="3.6640625" customWidth="1"/>
    <col min="2" max="2" width="7.44140625" style="3" customWidth="1"/>
    <col min="3" max="3" width="85.88671875" bestFit="1" customWidth="1"/>
    <col min="4" max="4" width="18.5546875" customWidth="1"/>
    <col min="5" max="5" width="42.88671875" customWidth="1"/>
    <col min="6" max="6" width="22.33203125" customWidth="1"/>
  </cols>
  <sheetData>
    <row r="1" spans="2:6" ht="10.199999999999999" customHeight="1">
      <c r="B1" s="27"/>
    </row>
    <row r="2" spans="2:6" ht="15.6">
      <c r="B2" s="67" t="str">
        <f>+Přehled!B2</f>
        <v>AKCENTA CZ a.s.</v>
      </c>
      <c r="D2" s="67"/>
      <c r="E2" s="234" t="s">
        <v>237</v>
      </c>
    </row>
    <row r="3" spans="2:6" ht="10.199999999999999" customHeight="1">
      <c r="B3" s="27"/>
    </row>
    <row r="4" spans="2:6" ht="20.100000000000001" customHeight="1">
      <c r="B4" s="236" t="s">
        <v>265</v>
      </c>
      <c r="C4" s="37"/>
      <c r="D4" s="37"/>
      <c r="E4" s="50"/>
    </row>
    <row r="5" spans="2:6" ht="34.950000000000003" customHeight="1">
      <c r="B5" s="435" t="s">
        <v>292</v>
      </c>
      <c r="C5" s="446"/>
      <c r="D5" s="446"/>
      <c r="E5" s="446"/>
    </row>
    <row r="6" spans="2:6" ht="16.2" customHeight="1">
      <c r="B6" s="153" t="s">
        <v>239</v>
      </c>
      <c r="C6" s="8"/>
      <c r="D6" s="8"/>
      <c r="F6" s="61"/>
    </row>
    <row r="7" spans="2:6" ht="17.399999999999999" customHeight="1">
      <c r="B7" s="34" t="s">
        <v>47</v>
      </c>
      <c r="C7" s="35"/>
      <c r="D7" s="84"/>
      <c r="E7" s="272">
        <f>'IF RM1'!D7</f>
        <v>45291</v>
      </c>
    </row>
    <row r="8" spans="2:6">
      <c r="B8" s="11"/>
    </row>
    <row r="9" spans="2:6" ht="15" thickBot="1">
      <c r="B9" s="11"/>
      <c r="D9" s="79" t="s">
        <v>216</v>
      </c>
      <c r="E9" s="79"/>
    </row>
    <row r="10" spans="2:6">
      <c r="B10"/>
      <c r="D10" s="93" t="s">
        <v>91</v>
      </c>
      <c r="E10" s="94" t="s">
        <v>92</v>
      </c>
    </row>
    <row r="11" spans="2:6" ht="43.8" thickBot="1">
      <c r="B11"/>
      <c r="D11" s="95" t="s">
        <v>93</v>
      </c>
      <c r="E11" s="96" t="s">
        <v>94</v>
      </c>
    </row>
    <row r="12" spans="2:6" ht="18" customHeight="1" thickBot="1">
      <c r="B12" s="443" t="s">
        <v>95</v>
      </c>
      <c r="C12" s="444"/>
      <c r="D12" s="444"/>
      <c r="E12" s="445"/>
    </row>
    <row r="13" spans="2:6">
      <c r="B13" s="177">
        <v>1</v>
      </c>
      <c r="C13" s="178" t="s">
        <v>96</v>
      </c>
      <c r="D13" s="416">
        <f>D14+D40</f>
        <v>228364171.42000002</v>
      </c>
      <c r="E13" s="308"/>
    </row>
    <row r="14" spans="2:6">
      <c r="B14" s="179">
        <v>2</v>
      </c>
      <c r="C14" s="180" t="s">
        <v>97</v>
      </c>
      <c r="D14" s="411">
        <f>D15</f>
        <v>228364171.42000002</v>
      </c>
      <c r="E14" s="309"/>
    </row>
    <row r="15" spans="2:6">
      <c r="B15" s="179">
        <v>3</v>
      </c>
      <c r="C15" s="180" t="s">
        <v>98</v>
      </c>
      <c r="D15" s="411">
        <f>SUM(D16:D24)+D39</f>
        <v>228364171.42000002</v>
      </c>
      <c r="E15" s="309" t="s">
        <v>316</v>
      </c>
      <c r="F15" t="s">
        <v>315</v>
      </c>
    </row>
    <row r="16" spans="2:6">
      <c r="B16" s="90">
        <v>4</v>
      </c>
      <c r="C16" s="2" t="s">
        <v>99</v>
      </c>
      <c r="D16" s="411">
        <f>'EU I CC2'!D33*1000</f>
        <v>100125000</v>
      </c>
      <c r="E16" s="309" t="s">
        <v>312</v>
      </c>
    </row>
    <row r="17" spans="2:5">
      <c r="B17" s="90">
        <v>5</v>
      </c>
      <c r="C17" s="2" t="s">
        <v>100</v>
      </c>
      <c r="D17" s="385"/>
      <c r="E17" s="309"/>
    </row>
    <row r="18" spans="2:5">
      <c r="B18" s="90">
        <v>6</v>
      </c>
      <c r="C18" s="2" t="s">
        <v>101</v>
      </c>
      <c r="D18" s="411">
        <f>'EU I CC2'!D34*1000</f>
        <v>215388000</v>
      </c>
      <c r="E18" s="309" t="s">
        <v>91</v>
      </c>
    </row>
    <row r="19" spans="2:5">
      <c r="B19" s="90">
        <v>7</v>
      </c>
      <c r="C19" s="2" t="s">
        <v>102</v>
      </c>
      <c r="D19" s="385"/>
      <c r="E19" s="309"/>
    </row>
    <row r="20" spans="2:5">
      <c r="B20" s="90">
        <v>8</v>
      </c>
      <c r="C20" s="2" t="s">
        <v>103</v>
      </c>
      <c r="D20" s="385"/>
      <c r="E20" s="309"/>
    </row>
    <row r="21" spans="2:5">
      <c r="B21" s="90">
        <v>9</v>
      </c>
      <c r="C21" s="2" t="s">
        <v>104</v>
      </c>
      <c r="D21" s="385"/>
      <c r="E21" s="309"/>
    </row>
    <row r="22" spans="2:5">
      <c r="B22" s="90">
        <v>10</v>
      </c>
      <c r="C22" s="2" t="s">
        <v>105</v>
      </c>
      <c r="D22" s="411">
        <f>'EU I CC2'!J28</f>
        <v>-242277.58</v>
      </c>
      <c r="E22" s="309" t="s">
        <v>92</v>
      </c>
    </row>
    <row r="23" spans="2:5">
      <c r="B23" s="90">
        <v>11</v>
      </c>
      <c r="C23" s="2" t="s">
        <v>103</v>
      </c>
      <c r="D23" s="385"/>
      <c r="E23" s="309"/>
    </row>
    <row r="24" spans="2:5">
      <c r="B24" s="90">
        <v>12</v>
      </c>
      <c r="C24" s="2" t="s">
        <v>106</v>
      </c>
      <c r="D24" s="411">
        <f>D31+D32</f>
        <v>-86906551</v>
      </c>
      <c r="E24" s="309" t="s">
        <v>314</v>
      </c>
    </row>
    <row r="25" spans="2:5">
      <c r="B25" s="90">
        <v>13</v>
      </c>
      <c r="C25" s="181" t="s">
        <v>107</v>
      </c>
      <c r="D25" s="411"/>
      <c r="E25" s="309"/>
    </row>
    <row r="26" spans="2:5">
      <c r="B26" s="90">
        <v>14</v>
      </c>
      <c r="C26" s="182" t="s">
        <v>108</v>
      </c>
      <c r="D26" s="411"/>
      <c r="E26" s="309"/>
    </row>
    <row r="27" spans="2:5">
      <c r="B27" s="90">
        <v>15</v>
      </c>
      <c r="C27" s="182" t="s">
        <v>109</v>
      </c>
      <c r="D27" s="411"/>
      <c r="E27" s="309"/>
    </row>
    <row r="28" spans="2:5">
      <c r="B28" s="90">
        <v>16</v>
      </c>
      <c r="C28" s="182" t="s">
        <v>110</v>
      </c>
      <c r="D28" s="411"/>
      <c r="E28" s="309"/>
    </row>
    <row r="29" spans="2:5">
      <c r="B29" s="90">
        <v>17</v>
      </c>
      <c r="C29" s="181" t="s">
        <v>111</v>
      </c>
      <c r="D29" s="411"/>
      <c r="E29" s="309"/>
    </row>
    <row r="30" spans="2:5">
      <c r="B30" s="90">
        <v>18</v>
      </c>
      <c r="C30" s="181" t="s">
        <v>112</v>
      </c>
      <c r="D30" s="411"/>
      <c r="E30" s="309"/>
    </row>
    <row r="31" spans="2:5">
      <c r="B31" s="90">
        <v>19</v>
      </c>
      <c r="C31" s="181" t="s">
        <v>113</v>
      </c>
      <c r="D31" s="411">
        <f>-'EU I CC2'!D20*1000</f>
        <v>-78995000</v>
      </c>
      <c r="E31" s="309" t="s">
        <v>310</v>
      </c>
    </row>
    <row r="32" spans="2:5" ht="28.8">
      <c r="B32" s="90">
        <v>20</v>
      </c>
      <c r="C32" s="183" t="s">
        <v>114</v>
      </c>
      <c r="D32" s="411">
        <f>'EU I CC2'!J27</f>
        <v>-7911551</v>
      </c>
      <c r="E32" s="310" t="s">
        <v>311</v>
      </c>
    </row>
    <row r="33" spans="2:5">
      <c r="B33" s="90">
        <v>21</v>
      </c>
      <c r="C33" s="183" t="s">
        <v>115</v>
      </c>
      <c r="D33" s="386"/>
      <c r="E33" s="310"/>
    </row>
    <row r="34" spans="2:5" ht="28.8">
      <c r="B34" s="90">
        <v>22</v>
      </c>
      <c r="C34" s="183" t="s">
        <v>116</v>
      </c>
      <c r="D34" s="386"/>
      <c r="E34" s="310"/>
    </row>
    <row r="35" spans="2:5" ht="28.8">
      <c r="B35" s="90">
        <v>23</v>
      </c>
      <c r="C35" s="184" t="s">
        <v>117</v>
      </c>
      <c r="D35" s="386"/>
      <c r="E35" s="309"/>
    </row>
    <row r="36" spans="2:5" ht="28.8">
      <c r="B36" s="90">
        <v>24</v>
      </c>
      <c r="C36" s="184" t="s">
        <v>118</v>
      </c>
      <c r="D36" s="386"/>
      <c r="E36" s="309"/>
    </row>
    <row r="37" spans="2:5">
      <c r="B37" s="90">
        <v>25</v>
      </c>
      <c r="C37" s="184" t="s">
        <v>119</v>
      </c>
      <c r="D37" s="386"/>
      <c r="E37" s="309"/>
    </row>
    <row r="38" spans="2:5">
      <c r="B38" s="90">
        <v>26</v>
      </c>
      <c r="C38" s="184" t="s">
        <v>120</v>
      </c>
      <c r="D38" s="386"/>
      <c r="E38" s="309"/>
    </row>
    <row r="39" spans="2:5">
      <c r="B39" s="90">
        <v>27</v>
      </c>
      <c r="C39" s="185" t="s">
        <v>121</v>
      </c>
      <c r="D39" s="386"/>
      <c r="E39" s="309"/>
    </row>
    <row r="40" spans="2:5">
      <c r="B40" s="90">
        <v>28</v>
      </c>
      <c r="C40" s="186" t="s">
        <v>122</v>
      </c>
      <c r="D40" s="386"/>
      <c r="E40" s="309"/>
    </row>
    <row r="41" spans="2:5">
      <c r="B41" s="90">
        <v>29</v>
      </c>
      <c r="C41" s="26" t="s">
        <v>123</v>
      </c>
      <c r="D41" s="386"/>
      <c r="E41" s="309"/>
    </row>
    <row r="42" spans="2:5">
      <c r="B42" s="90">
        <v>30</v>
      </c>
      <c r="C42" s="26" t="s">
        <v>100</v>
      </c>
      <c r="D42" s="386"/>
      <c r="E42" s="309"/>
    </row>
    <row r="43" spans="2:5">
      <c r="B43" s="90">
        <v>31</v>
      </c>
      <c r="C43" s="26" t="s">
        <v>124</v>
      </c>
      <c r="D43" s="386"/>
      <c r="E43" s="309"/>
    </row>
    <row r="44" spans="2:5">
      <c r="B44" s="90">
        <v>32</v>
      </c>
      <c r="C44" s="184" t="s">
        <v>125</v>
      </c>
      <c r="D44" s="386"/>
      <c r="E44" s="309"/>
    </row>
    <row r="45" spans="2:5">
      <c r="B45" s="90">
        <v>33</v>
      </c>
      <c r="C45" s="187" t="s">
        <v>126</v>
      </c>
      <c r="D45" s="386"/>
      <c r="E45" s="309"/>
    </row>
    <row r="46" spans="2:5">
      <c r="B46" s="90">
        <v>34</v>
      </c>
      <c r="C46" s="187" t="s">
        <v>127</v>
      </c>
      <c r="D46" s="386"/>
      <c r="E46" s="309"/>
    </row>
    <row r="47" spans="2:5">
      <c r="B47" s="90">
        <v>35</v>
      </c>
      <c r="C47" s="187" t="s">
        <v>128</v>
      </c>
      <c r="D47" s="386"/>
      <c r="E47" s="309"/>
    </row>
    <row r="48" spans="2:5" ht="28.8">
      <c r="B48" s="90">
        <v>36</v>
      </c>
      <c r="C48" s="184" t="s">
        <v>129</v>
      </c>
      <c r="D48" s="386"/>
      <c r="E48" s="309"/>
    </row>
    <row r="49" spans="2:5" ht="28.8">
      <c r="B49" s="90">
        <v>37</v>
      </c>
      <c r="C49" s="184" t="s">
        <v>130</v>
      </c>
      <c r="D49" s="386"/>
      <c r="E49" s="309"/>
    </row>
    <row r="50" spans="2:5">
      <c r="B50" s="90">
        <v>38</v>
      </c>
      <c r="C50" s="184" t="s">
        <v>120</v>
      </c>
      <c r="D50" s="386"/>
      <c r="E50" s="309"/>
    </row>
    <row r="51" spans="2:5">
      <c r="B51" s="90">
        <v>39</v>
      </c>
      <c r="C51" s="185" t="s">
        <v>131</v>
      </c>
      <c r="D51" s="386"/>
      <c r="E51" s="309"/>
    </row>
    <row r="52" spans="2:5">
      <c r="B52" s="90">
        <v>40</v>
      </c>
      <c r="C52" s="186" t="s">
        <v>132</v>
      </c>
      <c r="D52" s="386"/>
      <c r="E52" s="309"/>
    </row>
    <row r="53" spans="2:5">
      <c r="B53" s="90">
        <v>41</v>
      </c>
      <c r="C53" s="26" t="s">
        <v>123</v>
      </c>
      <c r="D53" s="386"/>
      <c r="E53" s="309"/>
    </row>
    <row r="54" spans="2:5">
      <c r="B54" s="90">
        <v>42</v>
      </c>
      <c r="C54" s="26" t="s">
        <v>100</v>
      </c>
      <c r="D54" s="386"/>
      <c r="E54" s="309"/>
    </row>
    <row r="55" spans="2:5">
      <c r="B55" s="90">
        <v>43</v>
      </c>
      <c r="C55" s="26" t="s">
        <v>133</v>
      </c>
      <c r="D55" s="386"/>
      <c r="E55" s="309"/>
    </row>
    <row r="56" spans="2:5">
      <c r="B56" s="90">
        <v>44</v>
      </c>
      <c r="C56" s="184" t="s">
        <v>134</v>
      </c>
      <c r="D56" s="386"/>
      <c r="E56" s="309"/>
    </row>
    <row r="57" spans="2:5">
      <c r="B57" s="90">
        <v>45</v>
      </c>
      <c r="C57" s="187" t="s">
        <v>135</v>
      </c>
      <c r="D57" s="386"/>
      <c r="E57" s="309"/>
    </row>
    <row r="58" spans="2:5">
      <c r="B58" s="90">
        <v>46</v>
      </c>
      <c r="C58" s="187" t="s">
        <v>136</v>
      </c>
      <c r="D58" s="386"/>
      <c r="E58" s="309"/>
    </row>
    <row r="59" spans="2:5">
      <c r="B59" s="90">
        <v>47</v>
      </c>
      <c r="C59" s="187" t="s">
        <v>137</v>
      </c>
      <c r="D59" s="386"/>
      <c r="E59" s="309"/>
    </row>
    <row r="60" spans="2:5" ht="28.8">
      <c r="B60" s="90">
        <v>48</v>
      </c>
      <c r="C60" s="184" t="s">
        <v>138</v>
      </c>
      <c r="D60" s="386"/>
      <c r="E60" s="309"/>
    </row>
    <row r="61" spans="2:5" ht="28.8">
      <c r="B61" s="90">
        <v>49</v>
      </c>
      <c r="C61" s="184" t="s">
        <v>139</v>
      </c>
      <c r="D61" s="386"/>
      <c r="E61" s="309"/>
    </row>
    <row r="62" spans="2:5" ht="15" thickBot="1">
      <c r="B62" s="91">
        <v>50</v>
      </c>
      <c r="C62" s="188" t="s">
        <v>140</v>
      </c>
      <c r="D62" s="387"/>
      <c r="E62" s="311"/>
    </row>
    <row r="63" spans="2:5">
      <c r="B63" s="40"/>
      <c r="C63" s="41"/>
      <c r="D63" s="41"/>
      <c r="E63" s="41"/>
    </row>
    <row r="66" spans="2:2">
      <c r="B66"/>
    </row>
    <row r="67" spans="2:2">
      <c r="B67"/>
    </row>
    <row r="68" spans="2:2">
      <c r="B68"/>
    </row>
    <row r="69" spans="2:2">
      <c r="B69"/>
    </row>
    <row r="70" spans="2:2" ht="13.2" customHeight="1">
      <c r="B70"/>
    </row>
    <row r="71" spans="2:2" ht="13.2" customHeight="1">
      <c r="B71"/>
    </row>
    <row r="72" spans="2:2">
      <c r="B72"/>
    </row>
    <row r="73" spans="2:2">
      <c r="B73"/>
    </row>
    <row r="74" spans="2:2">
      <c r="B74"/>
    </row>
    <row r="75" spans="2:2">
      <c r="B75"/>
    </row>
    <row r="76" spans="2:2">
      <c r="B76"/>
    </row>
    <row r="77" spans="2:2">
      <c r="B77"/>
    </row>
    <row r="78" spans="2:2">
      <c r="B78"/>
    </row>
    <row r="79" spans="2:2">
      <c r="B79"/>
    </row>
    <row r="80" spans="2: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sheetData>
  <mergeCells count="2">
    <mergeCell ref="B12:E12"/>
    <mergeCell ref="B5:E5"/>
  </mergeCells>
  <pageMargins left="0.70866141732283472" right="0.70866141732283472" top="0.78740157480314965" bottom="0.78740157480314965" header="0.31496062992125984" footer="0.31496062992125984"/>
  <pageSetup paperSize="9" scale="82"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40"/>
  <sheetViews>
    <sheetView showGridLines="0" zoomScaleNormal="100" workbookViewId="0">
      <selection activeCell="G13" sqref="G13"/>
    </sheetView>
  </sheetViews>
  <sheetFormatPr defaultColWidth="11" defaultRowHeight="13.2"/>
  <cols>
    <col min="1" max="1" width="3.6640625" style="4" customWidth="1"/>
    <col min="2" max="2" width="7" style="4" customWidth="1"/>
    <col min="3" max="3" width="47.6640625" style="4" customWidth="1"/>
    <col min="4" max="4" width="42.44140625" style="4" customWidth="1"/>
    <col min="5" max="5" width="33.6640625" style="4" customWidth="1"/>
    <col min="6" max="6" width="29.6640625" style="4" customWidth="1"/>
    <col min="7" max="7" width="25" style="4" customWidth="1"/>
    <col min="8" max="8" width="11" style="4"/>
    <col min="9" max="9" width="21.88671875" style="4" customWidth="1"/>
    <col min="10" max="10" width="27.33203125" style="4" customWidth="1"/>
    <col min="11" max="16384" width="11" style="4"/>
  </cols>
  <sheetData>
    <row r="1" spans="2:7" ht="10.199999999999999" customHeight="1"/>
    <row r="2" spans="2:7" ht="15.6">
      <c r="B2" s="239" t="str">
        <f>+Přehled!B2</f>
        <v>AKCENTA CZ a.s.</v>
      </c>
      <c r="D2" s="239"/>
      <c r="F2" s="234" t="s">
        <v>237</v>
      </c>
    </row>
    <row r="3" spans="2:7" ht="10.199999999999999" customHeight="1"/>
    <row r="4" spans="2:7" ht="15.6">
      <c r="B4" s="49" t="s">
        <v>192</v>
      </c>
      <c r="C4" s="42"/>
      <c r="D4" s="42"/>
      <c r="E4" s="42"/>
      <c r="F4" s="240"/>
      <c r="G4" s="53"/>
    </row>
    <row r="5" spans="2:7" ht="34.35" customHeight="1">
      <c r="B5" s="450" t="s">
        <v>293</v>
      </c>
      <c r="C5" s="450"/>
      <c r="D5" s="450"/>
      <c r="E5" s="450"/>
      <c r="F5" s="450"/>
      <c r="G5" s="53"/>
    </row>
    <row r="6" spans="2:7" ht="16.2" customHeight="1">
      <c r="B6" s="241" t="s">
        <v>239</v>
      </c>
      <c r="C6" s="12"/>
      <c r="E6" s="53"/>
      <c r="G6" s="53"/>
    </row>
    <row r="7" spans="2:7" ht="16.2" customHeight="1">
      <c r="B7" s="242" t="s">
        <v>230</v>
      </c>
      <c r="C7" s="242"/>
      <c r="D7" s="242"/>
      <c r="E7" s="242"/>
      <c r="F7" s="242"/>
    </row>
    <row r="8" spans="2:7" ht="16.2" customHeight="1">
      <c r="B8" s="263" t="s">
        <v>244</v>
      </c>
      <c r="C8" s="243"/>
      <c r="D8" s="243"/>
      <c r="E8" s="243"/>
      <c r="F8" s="243"/>
    </row>
    <row r="9" spans="2:7" ht="16.2" customHeight="1">
      <c r="B9" s="244" t="s">
        <v>47</v>
      </c>
      <c r="C9" s="245"/>
      <c r="D9" s="245"/>
      <c r="E9" s="84"/>
      <c r="F9" s="272">
        <f>'IF RM1'!D7</f>
        <v>45291</v>
      </c>
    </row>
    <row r="10" spans="2:7" ht="14.4">
      <c r="B10" s="243"/>
      <c r="C10" s="53"/>
      <c r="D10" s="243"/>
      <c r="E10" s="243"/>
      <c r="F10" s="243"/>
    </row>
    <row r="11" spans="2:7" ht="15" thickBot="1">
      <c r="B11" s="243"/>
      <c r="C11" s="53"/>
      <c r="D11" s="243"/>
      <c r="E11" s="246" t="s">
        <v>460</v>
      </c>
      <c r="F11" s="243"/>
    </row>
    <row r="12" spans="2:7" ht="14.4">
      <c r="B12" s="339"/>
      <c r="C12" s="339"/>
      <c r="D12" s="247" t="s">
        <v>0</v>
      </c>
      <c r="E12" s="266" t="s">
        <v>1</v>
      </c>
      <c r="F12" s="248" t="s">
        <v>2</v>
      </c>
    </row>
    <row r="13" spans="2:7" ht="28.8">
      <c r="B13" s="339"/>
      <c r="C13" s="340"/>
      <c r="D13" s="249" t="s">
        <v>141</v>
      </c>
      <c r="E13" s="267" t="s">
        <v>142</v>
      </c>
      <c r="F13" s="250" t="s">
        <v>281</v>
      </c>
    </row>
    <row r="14" spans="2:7" ht="15" thickBot="1">
      <c r="B14" s="339"/>
      <c r="C14" s="340"/>
      <c r="D14" s="341" t="s">
        <v>143</v>
      </c>
      <c r="E14" s="342" t="s">
        <v>143</v>
      </c>
      <c r="F14" s="343"/>
    </row>
    <row r="15" spans="2:7" ht="16.5" customHeight="1" thickBot="1">
      <c r="B15" s="451" t="s">
        <v>144</v>
      </c>
      <c r="C15" s="452"/>
      <c r="D15" s="452"/>
      <c r="E15" s="452"/>
      <c r="F15" s="453"/>
    </row>
    <row r="16" spans="2:7" ht="14.4">
      <c r="B16" s="251">
        <v>1</v>
      </c>
      <c r="C16" s="89" t="s">
        <v>426</v>
      </c>
      <c r="D16" s="412">
        <v>52</v>
      </c>
      <c r="E16" s="261"/>
      <c r="F16" s="270"/>
    </row>
    <row r="17" spans="2:11" ht="14.4">
      <c r="B17" s="252">
        <v>2</v>
      </c>
      <c r="C17" s="253" t="s">
        <v>427</v>
      </c>
      <c r="D17" s="413">
        <v>3045719</v>
      </c>
      <c r="E17" s="262"/>
      <c r="F17" s="254"/>
    </row>
    <row r="18" spans="2:11" ht="14.4">
      <c r="B18" s="252">
        <v>3</v>
      </c>
      <c r="C18" s="253" t="s">
        <v>428</v>
      </c>
      <c r="D18" s="413">
        <v>14079</v>
      </c>
      <c r="E18" s="262"/>
      <c r="F18" s="255"/>
    </row>
    <row r="19" spans="2:11" ht="14.4">
      <c r="B19" s="252">
        <v>4</v>
      </c>
      <c r="C19" s="253" t="s">
        <v>429</v>
      </c>
      <c r="D19" s="413">
        <v>15560</v>
      </c>
      <c r="E19" s="262"/>
      <c r="F19" s="254"/>
    </row>
    <row r="20" spans="2:11" ht="14.4">
      <c r="B20" s="252">
        <v>5</v>
      </c>
      <c r="C20" s="253" t="s">
        <v>308</v>
      </c>
      <c r="D20" s="413">
        <v>78995</v>
      </c>
      <c r="E20" s="262"/>
      <c r="F20" s="255" t="s">
        <v>310</v>
      </c>
    </row>
    <row r="21" spans="2:11" ht="14.4">
      <c r="B21" s="252">
        <v>6</v>
      </c>
      <c r="C21" s="253" t="s">
        <v>430</v>
      </c>
      <c r="D21" s="414">
        <v>33563</v>
      </c>
      <c r="E21" s="262"/>
      <c r="F21" s="254"/>
    </row>
    <row r="22" spans="2:11" ht="14.4">
      <c r="B22" s="252">
        <v>7</v>
      </c>
      <c r="C22" s="253" t="s">
        <v>431</v>
      </c>
      <c r="D22" s="414">
        <v>147020</v>
      </c>
      <c r="E22" s="262"/>
      <c r="F22" s="254"/>
    </row>
    <row r="23" spans="2:11" ht="14.4">
      <c r="B23" s="252">
        <v>8</v>
      </c>
      <c r="C23" s="253" t="s">
        <v>432</v>
      </c>
      <c r="D23" s="414">
        <v>4146</v>
      </c>
      <c r="E23" s="262"/>
      <c r="F23" s="254"/>
    </row>
    <row r="24" spans="2:11" ht="15" thickBot="1">
      <c r="B24" s="344" t="s">
        <v>5</v>
      </c>
      <c r="C24" s="345" t="s">
        <v>145</v>
      </c>
      <c r="D24" s="415">
        <f>SUM(D16:D23)</f>
        <v>3339134</v>
      </c>
      <c r="E24" s="346"/>
      <c r="F24" s="347"/>
    </row>
    <row r="25" spans="2:11" ht="16.5" customHeight="1" thickBot="1">
      <c r="B25" s="451" t="s">
        <v>146</v>
      </c>
      <c r="C25" s="452"/>
      <c r="D25" s="452"/>
      <c r="E25" s="452"/>
      <c r="F25" s="453"/>
    </row>
    <row r="26" spans="2:11" ht="14.4">
      <c r="B26" s="256">
        <v>1</v>
      </c>
      <c r="C26" s="331" t="s">
        <v>433</v>
      </c>
      <c r="D26" s="413">
        <v>19</v>
      </c>
      <c r="E26" s="262"/>
      <c r="F26" s="348"/>
    </row>
    <row r="27" spans="2:11" ht="14.4">
      <c r="B27" s="252">
        <v>2</v>
      </c>
      <c r="C27" s="349" t="s">
        <v>434</v>
      </c>
      <c r="D27" s="413">
        <v>2750771</v>
      </c>
      <c r="E27" s="262"/>
      <c r="F27" s="350"/>
      <c r="H27" s="447" t="s">
        <v>405</v>
      </c>
      <c r="I27" s="448"/>
      <c r="J27" s="275">
        <v>-7911551</v>
      </c>
      <c r="K27" s="4" t="s">
        <v>311</v>
      </c>
    </row>
    <row r="28" spans="2:11" ht="14.4">
      <c r="B28" s="252">
        <v>3</v>
      </c>
      <c r="C28" s="253" t="s">
        <v>435</v>
      </c>
      <c r="D28" s="413">
        <v>190096</v>
      </c>
      <c r="E28" s="262"/>
      <c r="F28" s="254"/>
      <c r="H28" s="447" t="s">
        <v>309</v>
      </c>
      <c r="I28" s="448"/>
      <c r="J28" s="275">
        <v>-242277.58</v>
      </c>
      <c r="K28" s="4" t="s">
        <v>92</v>
      </c>
    </row>
    <row r="29" spans="2:11" ht="14.4">
      <c r="B29" s="252">
        <v>4</v>
      </c>
      <c r="C29" s="349" t="s">
        <v>436</v>
      </c>
      <c r="D29" s="413">
        <v>205</v>
      </c>
      <c r="E29" s="264"/>
      <c r="F29" s="350"/>
    </row>
    <row r="30" spans="2:11" ht="15" thickBot="1">
      <c r="B30" s="344" t="s">
        <v>5</v>
      </c>
      <c r="C30" s="345" t="s">
        <v>147</v>
      </c>
      <c r="D30" s="415">
        <f>ROUND(SUM(D26:D29),0)</f>
        <v>2941091</v>
      </c>
      <c r="E30" s="346"/>
      <c r="F30" s="347"/>
    </row>
    <row r="31" spans="2:11" ht="16.5" customHeight="1" thickBot="1">
      <c r="B31" s="451" t="s">
        <v>148</v>
      </c>
      <c r="C31" s="452"/>
      <c r="D31" s="452"/>
      <c r="E31" s="452"/>
      <c r="F31" s="453"/>
    </row>
    <row r="32" spans="2:11" ht="14.4">
      <c r="B32" s="252">
        <v>5</v>
      </c>
      <c r="C32" s="349" t="s">
        <v>437</v>
      </c>
      <c r="D32" s="413">
        <v>29840</v>
      </c>
      <c r="E32" s="262"/>
      <c r="F32" s="350"/>
    </row>
    <row r="33" spans="2:6" ht="14.4">
      <c r="B33" s="256">
        <v>6</v>
      </c>
      <c r="C33" s="257" t="s">
        <v>319</v>
      </c>
      <c r="D33" s="413">
        <v>100125</v>
      </c>
      <c r="E33" s="262"/>
      <c r="F33" s="254" t="str">
        <f>'EU I CC1.01'!E16</f>
        <v>e)</v>
      </c>
    </row>
    <row r="34" spans="2:6" ht="28.8">
      <c r="B34" s="252">
        <v>7</v>
      </c>
      <c r="C34" s="253" t="s">
        <v>307</v>
      </c>
      <c r="D34" s="413">
        <v>215388</v>
      </c>
      <c r="E34" s="262"/>
      <c r="F34" s="254" t="str">
        <f>'EU I CC1.01'!E18</f>
        <v>a)</v>
      </c>
    </row>
    <row r="35" spans="2:6" ht="14.4">
      <c r="B35" s="252">
        <v>8</v>
      </c>
      <c r="C35" s="4" t="s">
        <v>438</v>
      </c>
      <c r="D35" s="413">
        <v>52690</v>
      </c>
      <c r="E35" s="262"/>
      <c r="F35" s="254"/>
    </row>
    <row r="36" spans="2:6" ht="15" thickBot="1">
      <c r="B36" s="258" t="s">
        <v>5</v>
      </c>
      <c r="C36" s="259" t="s">
        <v>149</v>
      </c>
      <c r="D36" s="423">
        <f>SUM(D32:D35)</f>
        <v>398043</v>
      </c>
      <c r="E36" s="265"/>
      <c r="F36" s="260"/>
    </row>
    <row r="38" spans="2:6" ht="77.7" customHeight="1">
      <c r="B38" s="449" t="s">
        <v>266</v>
      </c>
      <c r="C38" s="449"/>
      <c r="D38" s="449"/>
      <c r="E38" s="449"/>
      <c r="F38" s="449"/>
    </row>
    <row r="39" spans="2:6" ht="9.6" customHeight="1"/>
    <row r="40" spans="2:6" ht="28.2" customHeight="1">
      <c r="B40" s="449" t="s">
        <v>276</v>
      </c>
      <c r="C40" s="449"/>
      <c r="D40" s="449"/>
      <c r="E40" s="449"/>
      <c r="F40" s="449"/>
    </row>
  </sheetData>
  <mergeCells count="8">
    <mergeCell ref="H27:I27"/>
    <mergeCell ref="H28:I28"/>
    <mergeCell ref="B40:F40"/>
    <mergeCell ref="B5:F5"/>
    <mergeCell ref="B38:F38"/>
    <mergeCell ref="B15:F15"/>
    <mergeCell ref="B25:F25"/>
    <mergeCell ref="B31:F31"/>
  </mergeCells>
  <pageMargins left="0.70866141732283472" right="0.70866141732283472" top="0.78740157480314965" bottom="0.78740157480314965" header="0.31496062992125984" footer="0.31496062992125984"/>
  <pageSetup paperSize="9" scale="80" fitToHeight="3" orientation="landscape"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F55"/>
  <sheetViews>
    <sheetView showGridLines="0" workbookViewId="0">
      <selection activeCell="B3" sqref="B3"/>
    </sheetView>
  </sheetViews>
  <sheetFormatPr defaultColWidth="11" defaultRowHeight="13.2"/>
  <cols>
    <col min="1" max="1" width="3.6640625" style="4" customWidth="1"/>
    <col min="2" max="2" width="7.6640625" style="4" customWidth="1"/>
    <col min="3" max="3" width="82.88671875" style="4" customWidth="1"/>
    <col min="4" max="4" width="43.5546875" style="4" bestFit="1" customWidth="1"/>
    <col min="5" max="5" width="33.33203125" style="4" bestFit="1" customWidth="1"/>
    <col min="6" max="6" width="19.5546875" style="4" bestFit="1" customWidth="1"/>
    <col min="7" max="16384" width="11" style="4"/>
  </cols>
  <sheetData>
    <row r="1" spans="2:6" ht="10.199999999999999" customHeight="1"/>
    <row r="2" spans="2:6" ht="15.6">
      <c r="B2" s="67" t="str">
        <f>'EU I CC2'!B2</f>
        <v>AKCENTA CZ a.s.</v>
      </c>
      <c r="D2" s="234" t="s">
        <v>237</v>
      </c>
    </row>
    <row r="3" spans="2:6" ht="10.199999999999999" customHeight="1"/>
    <row r="4" spans="2:6" ht="15.6">
      <c r="B4" s="36" t="s">
        <v>272</v>
      </c>
      <c r="C4" s="42"/>
      <c r="D4" s="42"/>
      <c r="E4" s="42"/>
      <c r="F4" s="38"/>
    </row>
    <row r="5" spans="2:6" ht="37.950000000000003" customHeight="1">
      <c r="B5" s="454" t="s">
        <v>294</v>
      </c>
      <c r="C5" s="455"/>
      <c r="D5" s="455"/>
      <c r="E5"/>
    </row>
    <row r="6" spans="2:6" ht="16.2" customHeight="1">
      <c r="B6" s="153" t="s">
        <v>239</v>
      </c>
      <c r="C6" s="12"/>
      <c r="E6" s="61"/>
    </row>
    <row r="7" spans="2:6" ht="16.2" customHeight="1">
      <c r="B7" s="34" t="s">
        <v>47</v>
      </c>
      <c r="C7" s="35"/>
      <c r="D7" s="42"/>
      <c r="E7" s="42"/>
      <c r="F7" s="272">
        <f>'IF RM1'!D7</f>
        <v>45291</v>
      </c>
    </row>
    <row r="8" spans="2:6" ht="15" thickBot="1">
      <c r="B8" s="11"/>
      <c r="C8" s="12"/>
    </row>
    <row r="9" spans="2:6" ht="15" thickBot="1">
      <c r="C9"/>
      <c r="D9" s="365" t="s">
        <v>0</v>
      </c>
      <c r="E9" s="365" t="s">
        <v>439</v>
      </c>
      <c r="F9" s="365" t="s">
        <v>2</v>
      </c>
    </row>
    <row r="10" spans="2:6" ht="15" thickBot="1">
      <c r="C10"/>
      <c r="D10" s="365" t="s">
        <v>440</v>
      </c>
      <c r="E10" s="365" t="s">
        <v>441</v>
      </c>
      <c r="F10" s="365" t="s">
        <v>442</v>
      </c>
    </row>
    <row r="11" spans="2:6" ht="16.8" thickBot="1">
      <c r="B11" s="332"/>
      <c r="C11" s="338" t="s">
        <v>443</v>
      </c>
      <c r="D11" s="367" t="s">
        <v>444</v>
      </c>
      <c r="E11" s="367" t="s">
        <v>444</v>
      </c>
      <c r="F11" s="367" t="s">
        <v>444</v>
      </c>
    </row>
    <row r="12" spans="2:6" ht="14.4">
      <c r="B12" s="330">
        <v>1</v>
      </c>
      <c r="C12" s="353" t="s">
        <v>150</v>
      </c>
      <c r="D12" s="366" t="s">
        <v>301</v>
      </c>
      <c r="E12" s="357" t="s">
        <v>334</v>
      </c>
      <c r="F12" s="357" t="s">
        <v>334</v>
      </c>
    </row>
    <row r="13" spans="2:6" ht="14.4">
      <c r="B13" s="90">
        <v>2</v>
      </c>
      <c r="C13" s="354" t="s">
        <v>151</v>
      </c>
      <c r="D13" s="358" t="s">
        <v>332</v>
      </c>
      <c r="E13" s="309" t="s">
        <v>334</v>
      </c>
      <c r="F13" s="309" t="s">
        <v>334</v>
      </c>
    </row>
    <row r="14" spans="2:6" ht="14.4">
      <c r="B14" s="90">
        <v>3</v>
      </c>
      <c r="C14" s="354" t="s">
        <v>152</v>
      </c>
      <c r="D14" s="358" t="s">
        <v>329</v>
      </c>
      <c r="E14" s="309" t="s">
        <v>334</v>
      </c>
      <c r="F14" s="309" t="s">
        <v>334</v>
      </c>
    </row>
    <row r="15" spans="2:6" ht="14.4">
      <c r="B15" s="90">
        <v>4</v>
      </c>
      <c r="C15" s="354" t="s">
        <v>153</v>
      </c>
      <c r="D15" s="358" t="s">
        <v>331</v>
      </c>
      <c r="E15" s="309" t="s">
        <v>334</v>
      </c>
      <c r="F15" s="309" t="s">
        <v>334</v>
      </c>
    </row>
    <row r="16" spans="2:6" ht="14.4">
      <c r="B16" s="90">
        <v>5</v>
      </c>
      <c r="C16" s="355" t="s">
        <v>282</v>
      </c>
      <c r="D16" s="359" t="s">
        <v>322</v>
      </c>
      <c r="E16" s="309" t="s">
        <v>334</v>
      </c>
      <c r="F16" s="309" t="s">
        <v>334</v>
      </c>
    </row>
    <row r="17" spans="2:6" ht="14.4">
      <c r="B17" s="90">
        <v>6</v>
      </c>
      <c r="C17" s="354" t="s">
        <v>274</v>
      </c>
      <c r="D17" s="359" t="s">
        <v>324</v>
      </c>
      <c r="E17" s="309" t="s">
        <v>334</v>
      </c>
      <c r="F17" s="309" t="s">
        <v>334</v>
      </c>
    </row>
    <row r="18" spans="2:6" ht="14.4">
      <c r="B18" s="90">
        <v>7</v>
      </c>
      <c r="C18" s="354" t="s">
        <v>154</v>
      </c>
      <c r="D18" s="359" t="s">
        <v>323</v>
      </c>
      <c r="E18" s="309" t="s">
        <v>334</v>
      </c>
      <c r="F18" s="309" t="s">
        <v>334</v>
      </c>
    </row>
    <row r="19" spans="2:6" ht="14.4">
      <c r="B19" s="90">
        <v>8</v>
      </c>
      <c r="C19" s="354" t="s">
        <v>155</v>
      </c>
      <c r="D19" s="359" t="s">
        <v>323</v>
      </c>
      <c r="E19" s="309" t="s">
        <v>334</v>
      </c>
      <c r="F19" s="309" t="s">
        <v>334</v>
      </c>
    </row>
    <row r="20" spans="2:6" ht="14.4">
      <c r="B20" s="90">
        <v>9</v>
      </c>
      <c r="C20" s="354" t="s">
        <v>156</v>
      </c>
      <c r="D20" s="360" t="s">
        <v>333</v>
      </c>
      <c r="E20" s="309" t="s">
        <v>334</v>
      </c>
      <c r="F20" s="309" t="s">
        <v>334</v>
      </c>
    </row>
    <row r="21" spans="2:6" ht="14.4">
      <c r="B21" s="90">
        <v>10</v>
      </c>
      <c r="C21" s="354" t="s">
        <v>157</v>
      </c>
      <c r="D21" s="358" t="s">
        <v>330</v>
      </c>
      <c r="E21" s="309" t="s">
        <v>334</v>
      </c>
      <c r="F21" s="309" t="s">
        <v>334</v>
      </c>
    </row>
    <row r="22" spans="2:6" ht="14.4">
      <c r="B22" s="90">
        <v>11</v>
      </c>
      <c r="C22" s="354" t="s">
        <v>158</v>
      </c>
      <c r="D22" s="361">
        <v>35597</v>
      </c>
      <c r="E22" s="309" t="s">
        <v>334</v>
      </c>
      <c r="F22" s="309" t="s">
        <v>334</v>
      </c>
    </row>
    <row r="23" spans="2:6" ht="14.4">
      <c r="B23" s="90">
        <v>12</v>
      </c>
      <c r="C23" s="354" t="s">
        <v>159</v>
      </c>
      <c r="D23" s="362" t="s">
        <v>425</v>
      </c>
      <c r="E23" s="309" t="s">
        <v>334</v>
      </c>
      <c r="F23" s="309" t="s">
        <v>334</v>
      </c>
    </row>
    <row r="24" spans="2:6" ht="14.4">
      <c r="B24" s="90">
        <v>13</v>
      </c>
      <c r="C24" s="354" t="s">
        <v>160</v>
      </c>
      <c r="D24" s="359" t="s">
        <v>334</v>
      </c>
      <c r="E24" s="309" t="s">
        <v>334</v>
      </c>
      <c r="F24" s="309" t="s">
        <v>334</v>
      </c>
    </row>
    <row r="25" spans="2:6" ht="14.4">
      <c r="B25" s="90">
        <v>14</v>
      </c>
      <c r="C25" s="354" t="s">
        <v>161</v>
      </c>
      <c r="D25" s="359" t="s">
        <v>334</v>
      </c>
      <c r="E25" s="309" t="s">
        <v>334</v>
      </c>
      <c r="F25" s="309" t="s">
        <v>334</v>
      </c>
    </row>
    <row r="26" spans="2:6" ht="14.4">
      <c r="B26" s="90">
        <v>15</v>
      </c>
      <c r="C26" s="354" t="s">
        <v>162</v>
      </c>
      <c r="D26" s="359" t="s">
        <v>334</v>
      </c>
      <c r="E26" s="309" t="s">
        <v>334</v>
      </c>
      <c r="F26" s="309" t="s">
        <v>334</v>
      </c>
    </row>
    <row r="27" spans="2:6" ht="14.4">
      <c r="B27" s="90">
        <v>16</v>
      </c>
      <c r="C27" s="354" t="s">
        <v>163</v>
      </c>
      <c r="D27" s="359" t="s">
        <v>334</v>
      </c>
      <c r="E27" s="309" t="s">
        <v>334</v>
      </c>
      <c r="F27" s="309" t="s">
        <v>334</v>
      </c>
    </row>
    <row r="28" spans="2:6" ht="14.4">
      <c r="B28" s="90"/>
      <c r="C28" s="356" t="s">
        <v>164</v>
      </c>
      <c r="D28" s="359" t="s">
        <v>334</v>
      </c>
      <c r="E28" s="309" t="s">
        <v>334</v>
      </c>
      <c r="F28" s="309" t="s">
        <v>334</v>
      </c>
    </row>
    <row r="29" spans="2:6" ht="14.4">
      <c r="B29" s="90">
        <v>17</v>
      </c>
      <c r="C29" s="354" t="s">
        <v>165</v>
      </c>
      <c r="D29" s="358" t="s">
        <v>452</v>
      </c>
      <c r="E29" s="309" t="s">
        <v>334</v>
      </c>
      <c r="F29" s="309" t="s">
        <v>334</v>
      </c>
    </row>
    <row r="30" spans="2:6" ht="14.4">
      <c r="B30" s="90">
        <v>18</v>
      </c>
      <c r="C30" s="354" t="s">
        <v>166</v>
      </c>
      <c r="D30" s="359" t="s">
        <v>334</v>
      </c>
      <c r="E30" s="309" t="s">
        <v>334</v>
      </c>
      <c r="F30" s="309" t="s">
        <v>334</v>
      </c>
    </row>
    <row r="31" spans="2:6" ht="14.4">
      <c r="B31" s="90">
        <v>19</v>
      </c>
      <c r="C31" s="354" t="s">
        <v>167</v>
      </c>
      <c r="D31" s="359" t="s">
        <v>334</v>
      </c>
      <c r="E31" s="309" t="s">
        <v>334</v>
      </c>
      <c r="F31" s="309" t="s">
        <v>334</v>
      </c>
    </row>
    <row r="32" spans="2:6" ht="14.4">
      <c r="B32" s="90">
        <v>20</v>
      </c>
      <c r="C32" s="354" t="s">
        <v>168</v>
      </c>
      <c r="D32" s="359" t="s">
        <v>334</v>
      </c>
      <c r="E32" s="309" t="s">
        <v>334</v>
      </c>
      <c r="F32" s="309" t="s">
        <v>334</v>
      </c>
    </row>
    <row r="33" spans="2:6" ht="14.4">
      <c r="B33" s="90">
        <v>21</v>
      </c>
      <c r="C33" s="354" t="s">
        <v>169</v>
      </c>
      <c r="D33" s="359" t="s">
        <v>334</v>
      </c>
      <c r="E33" s="309" t="s">
        <v>334</v>
      </c>
      <c r="F33" s="309" t="s">
        <v>334</v>
      </c>
    </row>
    <row r="34" spans="2:6" ht="14.4">
      <c r="B34" s="90">
        <v>22</v>
      </c>
      <c r="C34" s="354" t="s">
        <v>170</v>
      </c>
      <c r="D34" s="359" t="s">
        <v>334</v>
      </c>
      <c r="E34" s="309" t="s">
        <v>334</v>
      </c>
      <c r="F34" s="309" t="s">
        <v>334</v>
      </c>
    </row>
    <row r="35" spans="2:6" ht="14.4">
      <c r="B35" s="90">
        <v>23</v>
      </c>
      <c r="C35" s="354" t="s">
        <v>171</v>
      </c>
      <c r="D35" s="359" t="s">
        <v>334</v>
      </c>
      <c r="E35" s="309" t="s">
        <v>334</v>
      </c>
      <c r="F35" s="309" t="s">
        <v>334</v>
      </c>
    </row>
    <row r="36" spans="2:6" ht="14.4">
      <c r="B36" s="90">
        <v>24</v>
      </c>
      <c r="C36" s="354" t="s">
        <v>172</v>
      </c>
      <c r="D36" s="359" t="s">
        <v>334</v>
      </c>
      <c r="E36" s="309" t="s">
        <v>334</v>
      </c>
      <c r="F36" s="309" t="s">
        <v>334</v>
      </c>
    </row>
    <row r="37" spans="2:6" ht="14.4">
      <c r="B37" s="90">
        <v>25</v>
      </c>
      <c r="C37" s="354" t="s">
        <v>173</v>
      </c>
      <c r="D37" s="359" t="s">
        <v>334</v>
      </c>
      <c r="E37" s="309" t="s">
        <v>334</v>
      </c>
      <c r="F37" s="309" t="s">
        <v>334</v>
      </c>
    </row>
    <row r="38" spans="2:6" ht="14.4">
      <c r="B38" s="90">
        <v>26</v>
      </c>
      <c r="C38" s="354" t="s">
        <v>174</v>
      </c>
      <c r="D38" s="359" t="s">
        <v>334</v>
      </c>
      <c r="E38" s="309" t="s">
        <v>334</v>
      </c>
      <c r="F38" s="309" t="s">
        <v>334</v>
      </c>
    </row>
    <row r="39" spans="2:6" ht="14.4">
      <c r="B39" s="90">
        <v>27</v>
      </c>
      <c r="C39" s="354" t="s">
        <v>175</v>
      </c>
      <c r="D39" s="359" t="s">
        <v>334</v>
      </c>
      <c r="E39" s="309" t="s">
        <v>334</v>
      </c>
      <c r="F39" s="309" t="s">
        <v>334</v>
      </c>
    </row>
    <row r="40" spans="2:6" ht="14.4">
      <c r="B40" s="90">
        <v>28</v>
      </c>
      <c r="C40" s="354" t="s">
        <v>176</v>
      </c>
      <c r="D40" s="359" t="s">
        <v>334</v>
      </c>
      <c r="E40" s="309" t="s">
        <v>334</v>
      </c>
      <c r="F40" s="309" t="s">
        <v>334</v>
      </c>
    </row>
    <row r="41" spans="2:6" ht="14.4">
      <c r="B41" s="90">
        <v>29</v>
      </c>
      <c r="C41" s="354" t="s">
        <v>177</v>
      </c>
      <c r="D41" s="359" t="s">
        <v>334</v>
      </c>
      <c r="E41" s="309" t="s">
        <v>334</v>
      </c>
      <c r="F41" s="309" t="s">
        <v>334</v>
      </c>
    </row>
    <row r="42" spans="2:6" ht="14.4">
      <c r="B42" s="90">
        <v>30</v>
      </c>
      <c r="C42" s="354" t="s">
        <v>178</v>
      </c>
      <c r="D42" s="359" t="s">
        <v>334</v>
      </c>
      <c r="E42" s="309" t="s">
        <v>334</v>
      </c>
      <c r="F42" s="309" t="s">
        <v>334</v>
      </c>
    </row>
    <row r="43" spans="2:6" ht="14.4">
      <c r="B43" s="90">
        <v>31</v>
      </c>
      <c r="C43" s="354" t="s">
        <v>179</v>
      </c>
      <c r="D43" s="359" t="s">
        <v>334</v>
      </c>
      <c r="E43" s="309" t="s">
        <v>334</v>
      </c>
      <c r="F43" s="309" t="s">
        <v>334</v>
      </c>
    </row>
    <row r="44" spans="2:6" ht="14.4">
      <c r="B44" s="90">
        <v>32</v>
      </c>
      <c r="C44" s="354" t="s">
        <v>180</v>
      </c>
      <c r="D44" s="359" t="s">
        <v>334</v>
      </c>
      <c r="E44" s="309" t="s">
        <v>334</v>
      </c>
      <c r="F44" s="309" t="s">
        <v>334</v>
      </c>
    </row>
    <row r="45" spans="2:6" ht="14.4">
      <c r="B45" s="90">
        <v>33</v>
      </c>
      <c r="C45" s="354" t="s">
        <v>181</v>
      </c>
      <c r="D45" s="359" t="s">
        <v>334</v>
      </c>
      <c r="E45" s="309" t="s">
        <v>334</v>
      </c>
      <c r="F45" s="309" t="s">
        <v>334</v>
      </c>
    </row>
    <row r="46" spans="2:6" ht="14.4">
      <c r="B46" s="90">
        <v>34</v>
      </c>
      <c r="C46" s="354" t="s">
        <v>182</v>
      </c>
      <c r="D46" s="359" t="s">
        <v>334</v>
      </c>
      <c r="E46" s="309" t="s">
        <v>334</v>
      </c>
      <c r="F46" s="309" t="s">
        <v>334</v>
      </c>
    </row>
    <row r="47" spans="2:6" ht="14.4">
      <c r="B47" s="90">
        <v>35</v>
      </c>
      <c r="C47" s="354" t="s">
        <v>183</v>
      </c>
      <c r="D47" s="359" t="s">
        <v>334</v>
      </c>
      <c r="E47" s="309" t="s">
        <v>334</v>
      </c>
      <c r="F47" s="309" t="s">
        <v>334</v>
      </c>
    </row>
    <row r="48" spans="2:6" ht="14.4">
      <c r="B48" s="90">
        <v>36</v>
      </c>
      <c r="C48" s="355" t="s">
        <v>184</v>
      </c>
      <c r="D48" s="359" t="s">
        <v>334</v>
      </c>
      <c r="E48" s="309" t="s">
        <v>334</v>
      </c>
      <c r="F48" s="309" t="s">
        <v>334</v>
      </c>
    </row>
    <row r="49" spans="2:6" ht="14.4">
      <c r="B49" s="90">
        <v>37</v>
      </c>
      <c r="C49" s="354" t="s">
        <v>185</v>
      </c>
      <c r="D49" s="359" t="s">
        <v>334</v>
      </c>
      <c r="E49" s="309" t="s">
        <v>334</v>
      </c>
      <c r="F49" s="309" t="s">
        <v>334</v>
      </c>
    </row>
    <row r="50" spans="2:6" ht="15" thickBot="1">
      <c r="B50" s="333">
        <v>38</v>
      </c>
      <c r="C50" s="364" t="s">
        <v>186</v>
      </c>
      <c r="D50" s="363" t="s">
        <v>334</v>
      </c>
      <c r="E50" s="309" t="s">
        <v>334</v>
      </c>
      <c r="F50" s="309" t="s">
        <v>334</v>
      </c>
    </row>
    <row r="51" spans="2:6" ht="25.95" customHeight="1" thickBot="1">
      <c r="B51" s="456" t="s">
        <v>445</v>
      </c>
      <c r="C51" s="457"/>
      <c r="D51" s="457"/>
      <c r="E51" s="457"/>
      <c r="F51" s="458"/>
    </row>
    <row r="54" spans="2:6">
      <c r="B54" s="4" t="s">
        <v>245</v>
      </c>
    </row>
    <row r="55" spans="2:6">
      <c r="B55" s="4" t="s">
        <v>246</v>
      </c>
    </row>
  </sheetData>
  <mergeCells count="2">
    <mergeCell ref="B5:D5"/>
    <mergeCell ref="B51:F51"/>
  </mergeCells>
  <pageMargins left="0.70866141732283472" right="0.70866141732283472" top="0.78740157480314965" bottom="0.78740157480314965" header="0.31496062992125984" footer="0.31496062992125984"/>
  <pageSetup paperSize="9" scale="9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G18"/>
  <sheetViews>
    <sheetView showGridLines="0" workbookViewId="0">
      <selection activeCell="D16" sqref="D16"/>
    </sheetView>
  </sheetViews>
  <sheetFormatPr defaultRowHeight="14.4"/>
  <cols>
    <col min="1" max="1" width="3.6640625" customWidth="1"/>
    <col min="3" max="3" width="50.88671875" customWidth="1"/>
    <col min="4" max="4" width="30.88671875" customWidth="1"/>
    <col min="5" max="5" width="8.109375" customWidth="1"/>
    <col min="7" max="7" width="35.109375" customWidth="1"/>
  </cols>
  <sheetData>
    <row r="1" spans="2:7" ht="10.199999999999999" customHeight="1"/>
    <row r="2" spans="2:7" ht="15.6">
      <c r="B2" s="67" t="str">
        <f>+Přehled!B2</f>
        <v>AKCENTA CZ a.s.</v>
      </c>
      <c r="D2" s="234" t="s">
        <v>237</v>
      </c>
    </row>
    <row r="3" spans="2:7" ht="10.199999999999999" customHeight="1"/>
    <row r="4" spans="2:7" ht="15.6">
      <c r="B4" s="229" t="s">
        <v>267</v>
      </c>
      <c r="C4" s="268"/>
      <c r="D4" s="269"/>
      <c r="E4" s="53"/>
    </row>
    <row r="5" spans="2:7" ht="16.2" customHeight="1">
      <c r="B5" s="153" t="s">
        <v>295</v>
      </c>
      <c r="C5" s="153"/>
      <c r="D5" s="153"/>
    </row>
    <row r="6" spans="2:7" ht="16.2" customHeight="1">
      <c r="B6" s="153" t="s">
        <v>239</v>
      </c>
    </row>
    <row r="7" spans="2:7" ht="16.2" customHeight="1">
      <c r="B7" s="34" t="s">
        <v>47</v>
      </c>
      <c r="C7" s="35"/>
      <c r="D7" s="272">
        <f>'IF RM1'!D7</f>
        <v>45291</v>
      </c>
      <c r="G7" s="60"/>
    </row>
    <row r="8" spans="2:7">
      <c r="B8" s="11"/>
    </row>
    <row r="9" spans="2:7">
      <c r="B9" s="11"/>
    </row>
    <row r="10" spans="2:7" ht="15" thickBot="1">
      <c r="D10" s="80" t="s">
        <v>216</v>
      </c>
    </row>
    <row r="11" spans="2:7" ht="30" customHeight="1" thickBot="1">
      <c r="B11" s="106"/>
      <c r="C11" s="107" t="s">
        <v>27</v>
      </c>
      <c r="D11" s="108" t="s">
        <v>26</v>
      </c>
    </row>
    <row r="12" spans="2:7">
      <c r="B12" s="143">
        <v>1</v>
      </c>
      <c r="C12" s="144" t="s">
        <v>25</v>
      </c>
      <c r="D12" s="417">
        <v>18543750</v>
      </c>
    </row>
    <row r="13" spans="2:7">
      <c r="B13" s="145">
        <v>2</v>
      </c>
      <c r="C13" s="146" t="s">
        <v>17</v>
      </c>
      <c r="D13" s="418">
        <v>59031880.68</v>
      </c>
    </row>
    <row r="14" spans="2:7" ht="15" thickBot="1">
      <c r="B14" s="147">
        <v>3</v>
      </c>
      <c r="C14" s="148" t="s">
        <v>208</v>
      </c>
      <c r="D14" s="419">
        <v>24273143.350000001</v>
      </c>
    </row>
    <row r="15" spans="2:7" ht="15" thickBot="1">
      <c r="B15" s="109"/>
      <c r="C15" s="459" t="s">
        <v>201</v>
      </c>
      <c r="D15" s="460"/>
    </row>
    <row r="16" spans="2:7">
      <c r="B16" s="149">
        <v>4</v>
      </c>
      <c r="C16" s="150" t="s">
        <v>198</v>
      </c>
      <c r="D16" s="420">
        <v>381971.79</v>
      </c>
    </row>
    <row r="17" spans="2:4">
      <c r="B17" s="145">
        <v>5</v>
      </c>
      <c r="C17" s="146" t="s">
        <v>199</v>
      </c>
      <c r="D17" s="418">
        <v>8211795.8499999996</v>
      </c>
    </row>
    <row r="18" spans="2:4" ht="15" thickBot="1">
      <c r="B18" s="151">
        <v>6</v>
      </c>
      <c r="C18" s="152" t="s">
        <v>200</v>
      </c>
      <c r="D18" s="421">
        <v>15679375.699999999</v>
      </c>
    </row>
  </sheetData>
  <mergeCells count="1">
    <mergeCell ref="C15:D15"/>
  </mergeCells>
  <pageMargins left="0.70866141732283472" right="0.7086614173228347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17</vt:i4>
      </vt:variant>
    </vt:vector>
  </HeadingPairs>
  <TitlesOfParts>
    <vt:vector size="17" baseType="lpstr">
      <vt:lpstr>Přehled</vt:lpstr>
      <vt:lpstr>IF RM1</vt:lpstr>
      <vt:lpstr>IF RM2</vt:lpstr>
      <vt:lpstr>IF G1</vt:lpstr>
      <vt:lpstr>IF G2</vt:lpstr>
      <vt:lpstr>EU I CC1.01</vt:lpstr>
      <vt:lpstr>EU I CC2</vt:lpstr>
      <vt:lpstr>EU I CCA</vt:lpstr>
      <vt:lpstr>IF KP1</vt:lpstr>
      <vt:lpstr>IF KP2</vt:lpstr>
      <vt:lpstr>IF O1</vt:lpstr>
      <vt:lpstr>IF O2</vt:lpstr>
      <vt:lpstr>IF IP1</vt:lpstr>
      <vt:lpstr>IF IP2</vt:lpstr>
      <vt:lpstr>IF IP3</vt:lpstr>
      <vt:lpstr>IF IP4</vt:lpstr>
      <vt:lpstr>IF ESG</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Valešová Zuzana</cp:lastModifiedBy>
  <cp:lastPrinted>2022-01-24T18:19:22Z</cp:lastPrinted>
  <dcterms:created xsi:type="dcterms:W3CDTF">2021-08-25T10:20:42Z</dcterms:created>
  <dcterms:modified xsi:type="dcterms:W3CDTF">2024-05-06T07:28:26Z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